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Lab/Serratia/Volatiles_Rmd/"/>
    </mc:Choice>
  </mc:AlternateContent>
  <xr:revisionPtr revIDLastSave="0" documentId="13_ncr:1_{2768A6E8-8795-E042-935C-198748C3CA41}" xr6:coauthVersionLast="44" xr6:coauthVersionMax="44" xr10:uidLastSave="{00000000-0000-0000-0000-000000000000}"/>
  <bookViews>
    <workbookView xWindow="740" yWindow="1000" windowWidth="25200" windowHeight="14180" activeTab="1" xr2:uid="{5ADA3297-C869-F041-ABCD-259B162EE42B}"/>
  </bookViews>
  <sheets>
    <sheet name="Spent_Media" sheetId="12" r:id="rId1"/>
    <sheet name="Serratia Multistrain Analysis" sheetId="7" r:id="rId2"/>
    <sheet name="OD" sheetId="9" r:id="rId3"/>
    <sheet name="Sm Vs Zygos" sheetId="8" r:id="rId4"/>
    <sheet name="Actino" sheetId="27" r:id="rId5"/>
    <sheet name="Conidi" sheetId="28" r:id="rId6"/>
    <sheet name="Basidi" sheetId="29" r:id="rId7"/>
    <sheet name="Mucor" sheetId="30" r:id="rId8"/>
    <sheet name="Alt" sheetId="31" r:id="rId9"/>
    <sheet name="Rhizo" sheetId="32" r:id="rId10"/>
    <sheet name="Ncrassa_donut" sheetId="26" r:id="rId11"/>
    <sheet name="Abundant_VOC_RS_24" sheetId="16" r:id="rId12"/>
    <sheet name="Dil_VOC_RS_24" sheetId="3" r:id="rId13"/>
    <sheet name="Serratia_VOC_RS_24" sheetId="5" r:id="rId14"/>
    <sheet name="UV Death" sheetId="13" r:id="rId15"/>
    <sheet name="Nc 2-und" sheetId="14" r:id="rId16"/>
    <sheet name="FGSC_2489_V_All" sheetId="20" r:id="rId17"/>
    <sheet name="UV_mutants_2-und" sheetId="18" r:id="rId18"/>
    <sheet name="EC50" sheetId="19" r:id="rId19"/>
    <sheet name="Volatile Ratios" sheetId="10" r:id="rId20"/>
    <sheet name="Sheet3" sheetId="23" r:id="rId21"/>
    <sheet name="Sheet4" sheetId="24" r:id="rId22"/>
    <sheet name="RSI_Over85" sheetId="22" r:id="rId23"/>
    <sheet name="RSI_Over85_nounique" sheetId="25" r:id="rId24"/>
    <sheet name="Strawberry" sheetId="11" r:id="rId25"/>
  </sheets>
  <definedNames>
    <definedName name="_xlnm._FilterDatabase" localSheetId="22" hidden="1">RSI_Over85!$E$1:$G$2707</definedName>
    <definedName name="_xlnm.Extract" localSheetId="22">RSI_Over85!$E:$G</definedName>
  </definedNames>
  <calcPr calcId="191029"/>
  <pivotCaches>
    <pivotCache cacheId="15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7" i="22" l="1"/>
  <c r="D2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3" i="22"/>
  <c r="D4" i="22"/>
  <c r="D133" i="22"/>
  <c r="D134" i="22"/>
  <c r="D135" i="22"/>
  <c r="D136" i="22"/>
  <c r="D137" i="22"/>
  <c r="D138" i="22"/>
  <c r="D5" i="22"/>
  <c r="D139" i="22"/>
  <c r="D140" i="22"/>
  <c r="D6" i="22"/>
  <c r="D141" i="22"/>
  <c r="D142" i="22"/>
  <c r="D143" i="22"/>
  <c r="D144" i="22"/>
  <c r="D145" i="22"/>
  <c r="D146" i="22"/>
  <c r="D147" i="22"/>
  <c r="D148" i="22"/>
  <c r="D7" i="22"/>
  <c r="D149" i="22"/>
  <c r="D150" i="22"/>
  <c r="D8" i="22"/>
  <c r="D151" i="22"/>
  <c r="D152" i="22"/>
  <c r="D153" i="22"/>
  <c r="D9" i="22"/>
  <c r="D154" i="22"/>
  <c r="D155" i="22"/>
  <c r="D156" i="22"/>
  <c r="D10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1" i="22"/>
  <c r="D178" i="22"/>
  <c r="D179" i="22"/>
  <c r="D180" i="22"/>
  <c r="D181" i="22"/>
  <c r="D182" i="22"/>
  <c r="D183" i="22"/>
  <c r="D184" i="22"/>
  <c r="D185" i="22"/>
  <c r="D12" i="22"/>
  <c r="D186" i="22"/>
  <c r="D187" i="22"/>
  <c r="D188" i="22"/>
  <c r="D189" i="22"/>
  <c r="D190" i="22"/>
  <c r="D191" i="22"/>
  <c r="D192" i="22"/>
  <c r="D13" i="22"/>
  <c r="D193" i="22"/>
  <c r="D194" i="22"/>
  <c r="D195" i="22"/>
  <c r="D196" i="22"/>
  <c r="D197" i="22"/>
  <c r="D198" i="22"/>
  <c r="D199" i="22"/>
  <c r="D200" i="22"/>
  <c r="D14" i="22"/>
  <c r="D201" i="22"/>
  <c r="D202" i="22"/>
  <c r="D203" i="22"/>
  <c r="D204" i="22"/>
  <c r="D205" i="22"/>
  <c r="D206" i="22"/>
  <c r="D207" i="22"/>
  <c r="D208" i="22"/>
  <c r="D209" i="22"/>
  <c r="D15" i="22"/>
  <c r="D16" i="22"/>
  <c r="D210" i="22"/>
  <c r="D211" i="22"/>
  <c r="D212" i="22"/>
  <c r="D17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18" i="22"/>
  <c r="D235" i="22"/>
  <c r="D236" i="22"/>
  <c r="D19" i="22"/>
  <c r="D20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1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2" i="22"/>
  <c r="D273" i="22"/>
  <c r="D274" i="22"/>
  <c r="D275" i="22"/>
  <c r="D23" i="22"/>
  <c r="D276" i="22"/>
  <c r="D277" i="22"/>
  <c r="D278" i="22"/>
  <c r="D279" i="22"/>
  <c r="D280" i="22"/>
  <c r="D281" i="22"/>
  <c r="D282" i="22"/>
  <c r="D283" i="22"/>
  <c r="D284" i="22"/>
  <c r="D285" i="22"/>
  <c r="D24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346" i="22"/>
  <c r="D347" i="22"/>
  <c r="D348" i="22"/>
  <c r="D349" i="22"/>
  <c r="D350" i="22"/>
  <c r="D351" i="22"/>
  <c r="D352" i="22"/>
  <c r="D353" i="22"/>
  <c r="D354" i="22"/>
  <c r="D355" i="22"/>
  <c r="D356" i="22"/>
  <c r="D357" i="22"/>
  <c r="D358" i="22"/>
  <c r="D359" i="22"/>
  <c r="D360" i="22"/>
  <c r="D361" i="22"/>
  <c r="D362" i="22"/>
  <c r="D363" i="22"/>
  <c r="D364" i="22"/>
  <c r="D365" i="22"/>
  <c r="D366" i="22"/>
  <c r="D367" i="22"/>
  <c r="D368" i="22"/>
  <c r="D369" i="22"/>
  <c r="D370" i="22"/>
  <c r="D371" i="22"/>
  <c r="D372" i="22"/>
  <c r="D373" i="22"/>
  <c r="D374" i="22"/>
  <c r="D375" i="22"/>
  <c r="D376" i="22"/>
  <c r="D377" i="22"/>
  <c r="D378" i="22"/>
  <c r="D379" i="22"/>
  <c r="D380" i="22"/>
  <c r="D381" i="22"/>
  <c r="D382" i="22"/>
  <c r="D383" i="22"/>
  <c r="D384" i="22"/>
  <c r="D385" i="22"/>
  <c r="D386" i="22"/>
  <c r="D387" i="22"/>
  <c r="D388" i="22"/>
  <c r="D389" i="22"/>
  <c r="D390" i="22"/>
  <c r="D391" i="22"/>
  <c r="D392" i="22"/>
  <c r="D393" i="22"/>
  <c r="D394" i="22"/>
  <c r="D395" i="22"/>
  <c r="D396" i="22"/>
  <c r="D397" i="22"/>
  <c r="D398" i="22"/>
  <c r="D399" i="22"/>
  <c r="D400" i="22"/>
  <c r="D401" i="22"/>
  <c r="D402" i="22"/>
  <c r="D403" i="22"/>
  <c r="D404" i="22"/>
  <c r="D405" i="22"/>
  <c r="D406" i="22"/>
  <c r="D407" i="22"/>
  <c r="D408" i="22"/>
  <c r="D409" i="22"/>
  <c r="D410" i="22"/>
  <c r="D411" i="22"/>
  <c r="D412" i="22"/>
  <c r="D413" i="22"/>
  <c r="D414" i="22"/>
  <c r="D415" i="22"/>
  <c r="D416" i="22"/>
  <c r="D417" i="22"/>
  <c r="D418" i="22"/>
  <c r="D419" i="22"/>
  <c r="D420" i="22"/>
  <c r="D421" i="22"/>
  <c r="D422" i="22"/>
  <c r="D423" i="22"/>
  <c r="D424" i="22"/>
  <c r="D425" i="22"/>
  <c r="D426" i="22"/>
  <c r="D427" i="22"/>
  <c r="D428" i="22"/>
  <c r="D429" i="22"/>
  <c r="D430" i="22"/>
  <c r="D431" i="22"/>
  <c r="D432" i="22"/>
  <c r="D433" i="22"/>
  <c r="D434" i="22"/>
  <c r="D435" i="22"/>
  <c r="D436" i="22"/>
  <c r="D437" i="22"/>
  <c r="D438" i="22"/>
  <c r="D439" i="22"/>
  <c r="D440" i="22"/>
  <c r="D441" i="22"/>
  <c r="D442" i="22"/>
  <c r="D443" i="22"/>
  <c r="D444" i="22"/>
  <c r="D445" i="22"/>
  <c r="D446" i="22"/>
  <c r="D447" i="22"/>
  <c r="D448" i="22"/>
  <c r="D449" i="22"/>
  <c r="D450" i="22"/>
  <c r="D451" i="22"/>
  <c r="D452" i="22"/>
  <c r="D453" i="22"/>
  <c r="D454" i="22"/>
  <c r="D455" i="22"/>
  <c r="D456" i="22"/>
  <c r="D457" i="22"/>
  <c r="D458" i="22"/>
  <c r="D459" i="22"/>
  <c r="D460" i="22"/>
  <c r="D461" i="22"/>
  <c r="D462" i="22"/>
  <c r="D463" i="22"/>
  <c r="D464" i="22"/>
  <c r="D465" i="22"/>
  <c r="D466" i="22"/>
  <c r="D467" i="22"/>
  <c r="D25" i="22"/>
  <c r="D468" i="22"/>
  <c r="D469" i="22"/>
  <c r="D470" i="22"/>
  <c r="D471" i="22"/>
  <c r="D472" i="22"/>
  <c r="D473" i="22"/>
  <c r="D474" i="22"/>
  <c r="D475" i="22"/>
  <c r="D26" i="22"/>
  <c r="D476" i="22"/>
  <c r="D477" i="22"/>
  <c r="D478" i="22"/>
  <c r="D479" i="22"/>
  <c r="D480" i="22"/>
  <c r="D481" i="22"/>
  <c r="D482" i="22"/>
  <c r="D483" i="22"/>
  <c r="D484" i="22"/>
  <c r="D485" i="22"/>
  <c r="D486" i="22"/>
  <c r="D487" i="22"/>
  <c r="D488" i="22"/>
  <c r="D489" i="22"/>
  <c r="D490" i="22"/>
  <c r="D491" i="22"/>
  <c r="D492" i="22"/>
  <c r="D493" i="22"/>
  <c r="D494" i="22"/>
  <c r="D495" i="22"/>
  <c r="D496" i="22"/>
  <c r="D497" i="22"/>
  <c r="D498" i="22"/>
  <c r="D499" i="22"/>
  <c r="D500" i="22"/>
  <c r="D501" i="22"/>
  <c r="D502" i="22"/>
  <c r="D503" i="22"/>
  <c r="D504" i="22"/>
  <c r="D505" i="22"/>
  <c r="D506" i="22"/>
  <c r="D507" i="22"/>
  <c r="D508" i="22"/>
  <c r="D509" i="22"/>
  <c r="D510" i="22"/>
  <c r="D511" i="22"/>
  <c r="D512" i="22"/>
  <c r="D513" i="22"/>
  <c r="D514" i="22"/>
  <c r="D515" i="22"/>
  <c r="D516" i="22"/>
  <c r="D517" i="22"/>
  <c r="D518" i="22"/>
  <c r="D519" i="22"/>
  <c r="D520" i="22"/>
  <c r="D521" i="22"/>
  <c r="D522" i="22"/>
  <c r="D523" i="22"/>
  <c r="D524" i="22"/>
  <c r="D525" i="22"/>
  <c r="D526" i="22"/>
  <c r="D527" i="22"/>
  <c r="D528" i="22"/>
  <c r="D529" i="22"/>
  <c r="D530" i="22"/>
  <c r="D531" i="22"/>
  <c r="D532" i="22"/>
  <c r="D533" i="22"/>
  <c r="D534" i="22"/>
  <c r="D535" i="22"/>
  <c r="D536" i="22"/>
  <c r="D537" i="22"/>
  <c r="D538" i="22"/>
  <c r="D539" i="22"/>
  <c r="D540" i="22"/>
  <c r="D541" i="22"/>
  <c r="D542" i="22"/>
  <c r="D543" i="22"/>
  <c r="D544" i="22"/>
  <c r="D545" i="22"/>
  <c r="D546" i="22"/>
  <c r="D547" i="22"/>
  <c r="D548" i="22"/>
  <c r="D549" i="22"/>
  <c r="D550" i="22"/>
  <c r="D551" i="22"/>
  <c r="D552" i="22"/>
  <c r="D553" i="22"/>
  <c r="D554" i="22"/>
  <c r="D555" i="22"/>
  <c r="D556" i="22"/>
  <c r="D557" i="22"/>
  <c r="D558" i="22"/>
  <c r="D559" i="22"/>
  <c r="D560" i="22"/>
  <c r="D561" i="22"/>
  <c r="D562" i="22"/>
  <c r="D563" i="22"/>
  <c r="D564" i="22"/>
  <c r="D565" i="22"/>
  <c r="D566" i="22"/>
  <c r="D567" i="22"/>
  <c r="D568" i="22"/>
  <c r="D569" i="22"/>
  <c r="D570" i="22"/>
  <c r="D571" i="22"/>
  <c r="D572" i="22"/>
  <c r="D573" i="22"/>
  <c r="D574" i="22"/>
  <c r="D575" i="22"/>
  <c r="D576" i="22"/>
  <c r="D577" i="22"/>
  <c r="D578" i="22"/>
  <c r="D579" i="22"/>
  <c r="D580" i="22"/>
  <c r="D581" i="22"/>
  <c r="D582" i="22"/>
  <c r="D583" i="22"/>
  <c r="D584" i="22"/>
  <c r="D585" i="22"/>
  <c r="D586" i="22"/>
  <c r="D587" i="22"/>
  <c r="D588" i="22"/>
  <c r="D589" i="22"/>
  <c r="D590" i="22"/>
  <c r="D591" i="22"/>
  <c r="D592" i="22"/>
  <c r="D593" i="22"/>
  <c r="D594" i="22"/>
  <c r="D595" i="22"/>
  <c r="D596" i="22"/>
  <c r="D597" i="22"/>
  <c r="D598" i="22"/>
  <c r="D599" i="22"/>
  <c r="D600" i="22"/>
  <c r="D601" i="22"/>
  <c r="D602" i="22"/>
  <c r="D603" i="22"/>
  <c r="D604" i="22"/>
  <c r="D605" i="22"/>
  <c r="D606" i="22"/>
  <c r="D607" i="22"/>
  <c r="D608" i="22"/>
  <c r="D609" i="22"/>
  <c r="D610" i="22"/>
  <c r="D611" i="22"/>
  <c r="D612" i="22"/>
  <c r="D613" i="22"/>
  <c r="D614" i="22"/>
  <c r="D615" i="22"/>
  <c r="D616" i="22"/>
  <c r="D617" i="22"/>
  <c r="D618" i="22"/>
  <c r="D619" i="22"/>
  <c r="D620" i="22"/>
  <c r="D621" i="22"/>
  <c r="D622" i="22"/>
  <c r="D623" i="22"/>
  <c r="D624" i="22"/>
  <c r="D625" i="22"/>
  <c r="D626" i="22"/>
  <c r="D627" i="22"/>
  <c r="D628" i="22"/>
  <c r="D629" i="22"/>
  <c r="D630" i="22"/>
  <c r="D631" i="22"/>
  <c r="D632" i="22"/>
  <c r="D633" i="22"/>
  <c r="D634" i="22"/>
  <c r="D635" i="22"/>
  <c r="D636" i="22"/>
  <c r="D637" i="22"/>
  <c r="D638" i="22"/>
  <c r="D639" i="22"/>
  <c r="D640" i="22"/>
  <c r="D641" i="22"/>
  <c r="D642" i="22"/>
  <c r="D643" i="22"/>
  <c r="D644" i="22"/>
  <c r="D645" i="22"/>
  <c r="D646" i="22"/>
  <c r="D647" i="22"/>
  <c r="D648" i="22"/>
  <c r="D649" i="22"/>
  <c r="D650" i="22"/>
  <c r="D651" i="22"/>
  <c r="D652" i="22"/>
  <c r="D653" i="22"/>
  <c r="D654" i="22"/>
  <c r="D655" i="22"/>
  <c r="D656" i="22"/>
  <c r="D657" i="22"/>
  <c r="D658" i="22"/>
  <c r="D659" i="22"/>
  <c r="D660" i="22"/>
  <c r="D661" i="22"/>
  <c r="D662" i="22"/>
  <c r="D663" i="22"/>
  <c r="D664" i="22"/>
  <c r="D665" i="22"/>
  <c r="D666" i="22"/>
  <c r="D667" i="22"/>
  <c r="D668" i="22"/>
  <c r="D669" i="22"/>
  <c r="D670" i="22"/>
  <c r="D671" i="22"/>
  <c r="D672" i="22"/>
  <c r="D673" i="22"/>
  <c r="D674" i="22"/>
  <c r="D675" i="22"/>
  <c r="D676" i="22"/>
  <c r="D677" i="22"/>
  <c r="D678" i="22"/>
  <c r="D679" i="22"/>
  <c r="D680" i="22"/>
  <c r="D681" i="22"/>
  <c r="D682" i="22"/>
  <c r="D683" i="22"/>
  <c r="D684" i="22"/>
  <c r="D685" i="22"/>
  <c r="D686" i="22"/>
  <c r="D687" i="22"/>
  <c r="D688" i="22"/>
  <c r="D689" i="22"/>
  <c r="D690" i="22"/>
  <c r="D691" i="22"/>
  <c r="D692" i="22"/>
  <c r="D693" i="22"/>
  <c r="D694" i="22"/>
  <c r="D695" i="22"/>
  <c r="D696" i="22"/>
  <c r="D697" i="22"/>
  <c r="D698" i="22"/>
  <c r="D699" i="22"/>
  <c r="D700" i="22"/>
  <c r="D701" i="22"/>
  <c r="D702" i="22"/>
  <c r="D27" i="22"/>
  <c r="D703" i="22"/>
  <c r="D704" i="22"/>
  <c r="D705" i="22"/>
  <c r="D706" i="22"/>
  <c r="D707" i="22"/>
  <c r="D708" i="22"/>
  <c r="D709" i="22"/>
  <c r="D710" i="22"/>
  <c r="D711" i="22"/>
  <c r="D712" i="22"/>
  <c r="D713" i="22"/>
  <c r="D714" i="22"/>
  <c r="D715" i="22"/>
  <c r="D716" i="22"/>
  <c r="D717" i="22"/>
  <c r="D28" i="22"/>
  <c r="D718" i="22"/>
  <c r="D719" i="22"/>
  <c r="D720" i="22"/>
  <c r="D721" i="22"/>
  <c r="D722" i="22"/>
  <c r="D723" i="22"/>
  <c r="D724" i="22"/>
  <c r="D725" i="22"/>
  <c r="D726" i="22"/>
  <c r="D727" i="22"/>
  <c r="D728" i="22"/>
  <c r="D729" i="22"/>
  <c r="D730" i="22"/>
  <c r="D731" i="22"/>
  <c r="D732" i="22"/>
  <c r="D733" i="22"/>
  <c r="D734" i="22"/>
  <c r="D735" i="22"/>
  <c r="D736" i="22"/>
  <c r="D737" i="22"/>
  <c r="D738" i="22"/>
  <c r="D739" i="22"/>
  <c r="D740" i="22"/>
  <c r="D741" i="22"/>
  <c r="D742" i="22"/>
  <c r="D743" i="22"/>
  <c r="D744" i="22"/>
  <c r="D745" i="22"/>
  <c r="D746" i="22"/>
  <c r="D747" i="22"/>
  <c r="D748" i="22"/>
  <c r="D749" i="22"/>
  <c r="D750" i="22"/>
  <c r="D751" i="22"/>
  <c r="D752" i="22"/>
  <c r="D753" i="22"/>
  <c r="D754" i="22"/>
  <c r="D755" i="22"/>
  <c r="D756" i="22"/>
  <c r="D757" i="22"/>
  <c r="D758" i="22"/>
  <c r="D759" i="22"/>
  <c r="D760" i="22"/>
  <c r="D761" i="22"/>
  <c r="D762" i="22"/>
  <c r="D763" i="22"/>
  <c r="D764" i="22"/>
  <c r="D765" i="22"/>
  <c r="D766" i="22"/>
  <c r="D767" i="22"/>
  <c r="D768" i="22"/>
  <c r="D769" i="22"/>
  <c r="D770" i="22"/>
  <c r="D771" i="22"/>
  <c r="D772" i="22"/>
  <c r="D773" i="22"/>
  <c r="D774" i="22"/>
  <c r="D775" i="22"/>
  <c r="D776" i="22"/>
  <c r="D777" i="22"/>
  <c r="D778" i="22"/>
  <c r="D779" i="22"/>
  <c r="D780" i="22"/>
  <c r="D781" i="22"/>
  <c r="D782" i="22"/>
  <c r="D783" i="22"/>
  <c r="D784" i="22"/>
  <c r="D785" i="22"/>
  <c r="D786" i="22"/>
  <c r="D787" i="22"/>
  <c r="D788" i="22"/>
  <c r="D29" i="22"/>
  <c r="D789" i="22"/>
  <c r="D790" i="22"/>
  <c r="D791" i="22"/>
  <c r="D792" i="22"/>
  <c r="D793" i="22"/>
  <c r="D794" i="22"/>
  <c r="D795" i="22"/>
  <c r="D796" i="22"/>
  <c r="D797" i="22"/>
  <c r="D798" i="22"/>
  <c r="D799" i="22"/>
  <c r="D800" i="22"/>
  <c r="D801" i="22"/>
  <c r="D802" i="22"/>
  <c r="D803" i="22"/>
  <c r="D804" i="22"/>
  <c r="D805" i="22"/>
  <c r="D806" i="22"/>
  <c r="D807" i="22"/>
  <c r="D808" i="22"/>
  <c r="D809" i="22"/>
  <c r="D810" i="22"/>
  <c r="D811" i="22"/>
  <c r="D812" i="22"/>
  <c r="D30" i="22"/>
  <c r="D813" i="22"/>
  <c r="D814" i="22"/>
  <c r="D815" i="22"/>
  <c r="D816" i="22"/>
  <c r="D817" i="22"/>
  <c r="D818" i="22"/>
  <c r="D819" i="22"/>
  <c r="D820" i="22"/>
  <c r="D821" i="22"/>
  <c r="D822" i="22"/>
  <c r="D823" i="22"/>
  <c r="D824" i="22"/>
  <c r="D825" i="22"/>
  <c r="D826" i="22"/>
  <c r="D827" i="22"/>
  <c r="D828" i="22"/>
  <c r="D829" i="22"/>
  <c r="D830" i="22"/>
  <c r="D31" i="22"/>
  <c r="D831" i="22"/>
  <c r="D832" i="22"/>
  <c r="D833" i="22"/>
  <c r="D834" i="22"/>
  <c r="D835" i="22"/>
  <c r="D836" i="22"/>
  <c r="D837" i="22"/>
  <c r="D838" i="22"/>
  <c r="D839" i="22"/>
  <c r="D840" i="22"/>
  <c r="D841" i="22"/>
  <c r="D842" i="22"/>
  <c r="D843" i="22"/>
  <c r="D844" i="22"/>
  <c r="D845" i="22"/>
  <c r="D846" i="22"/>
  <c r="D847" i="22"/>
  <c r="D848" i="22"/>
  <c r="D849" i="22"/>
  <c r="D850" i="22"/>
  <c r="D851" i="22"/>
  <c r="D852" i="22"/>
  <c r="D853" i="22"/>
  <c r="D854" i="22"/>
  <c r="D855" i="22"/>
  <c r="D856" i="22"/>
  <c r="D857" i="22"/>
  <c r="D858" i="22"/>
  <c r="D859" i="22"/>
  <c r="D860" i="22"/>
  <c r="D861" i="22"/>
  <c r="D862" i="22"/>
  <c r="D863" i="22"/>
  <c r="D864" i="22"/>
  <c r="D865" i="22"/>
  <c r="D866" i="22"/>
  <c r="D867" i="22"/>
  <c r="D868" i="22"/>
  <c r="D869" i="22"/>
  <c r="D870" i="22"/>
  <c r="D871" i="22"/>
  <c r="D872" i="22"/>
  <c r="D873" i="22"/>
  <c r="D874" i="22"/>
  <c r="D875" i="22"/>
  <c r="D876" i="22"/>
  <c r="D877" i="22"/>
  <c r="D878" i="22"/>
  <c r="D879" i="22"/>
  <c r="D880" i="22"/>
  <c r="D881" i="22"/>
  <c r="D882" i="22"/>
  <c r="D883" i="22"/>
  <c r="D884" i="22"/>
  <c r="D885" i="22"/>
  <c r="D886" i="22"/>
  <c r="D887" i="22"/>
  <c r="D888" i="22"/>
  <c r="D889" i="22"/>
  <c r="D890" i="22"/>
  <c r="D891" i="22"/>
  <c r="D892" i="22"/>
  <c r="D893" i="22"/>
  <c r="D894" i="22"/>
  <c r="D895" i="22"/>
  <c r="D896" i="22"/>
  <c r="D897" i="22"/>
  <c r="D898" i="22"/>
  <c r="D899" i="22"/>
  <c r="D900" i="22"/>
  <c r="D901" i="22"/>
  <c r="D902" i="22"/>
  <c r="D903" i="22"/>
  <c r="D904" i="22"/>
  <c r="D905" i="22"/>
  <c r="D906" i="22"/>
  <c r="D907" i="22"/>
  <c r="D908" i="22"/>
  <c r="D909" i="22"/>
  <c r="D910" i="22"/>
  <c r="D911" i="22"/>
  <c r="D912" i="22"/>
  <c r="D32" i="22"/>
  <c r="D913" i="22"/>
  <c r="D914" i="22"/>
  <c r="D915" i="22"/>
  <c r="D916" i="22"/>
  <c r="D917" i="22"/>
  <c r="D918" i="22"/>
  <c r="D919" i="22"/>
  <c r="D920" i="22"/>
  <c r="D921" i="22"/>
  <c r="D922" i="22"/>
  <c r="D923" i="22"/>
  <c r="D924" i="22"/>
  <c r="D925" i="22"/>
  <c r="D926" i="22"/>
  <c r="D927" i="22"/>
  <c r="D928" i="22"/>
  <c r="D929" i="22"/>
  <c r="D930" i="22"/>
  <c r="D931" i="22"/>
  <c r="D932" i="22"/>
  <c r="D933" i="22"/>
  <c r="D934" i="22"/>
  <c r="D33" i="22"/>
  <c r="D935" i="22"/>
  <c r="D936" i="22"/>
  <c r="D937" i="22"/>
  <c r="D938" i="22"/>
  <c r="D939" i="22"/>
  <c r="D940" i="22"/>
  <c r="D941" i="22"/>
  <c r="D942" i="22"/>
  <c r="D943" i="22"/>
  <c r="D944" i="22"/>
  <c r="D945" i="22"/>
  <c r="D946" i="22"/>
  <c r="D947" i="22"/>
  <c r="D948" i="22"/>
  <c r="D949" i="22"/>
  <c r="D950" i="22"/>
  <c r="D951" i="22"/>
  <c r="D952" i="22"/>
  <c r="D953" i="22"/>
  <c r="D954" i="22"/>
  <c r="D955" i="22"/>
  <c r="D956" i="22"/>
  <c r="D957" i="22"/>
  <c r="D958" i="22"/>
  <c r="D959" i="22"/>
  <c r="D960" i="22"/>
  <c r="D961" i="22"/>
  <c r="D962" i="22"/>
  <c r="D34" i="22"/>
  <c r="D963" i="22"/>
  <c r="D964" i="22"/>
  <c r="D965" i="22"/>
  <c r="D966" i="22"/>
  <c r="D967" i="22"/>
  <c r="D968" i="22"/>
  <c r="D969" i="22"/>
  <c r="D970" i="22"/>
  <c r="D971" i="22"/>
  <c r="D972" i="22"/>
  <c r="D973" i="22"/>
  <c r="D974" i="22"/>
  <c r="D975" i="22"/>
  <c r="D976" i="22"/>
  <c r="D977" i="22"/>
  <c r="D978" i="22"/>
  <c r="D979" i="22"/>
  <c r="D980" i="22"/>
  <c r="D981" i="22"/>
  <c r="D35" i="22"/>
  <c r="D982" i="22"/>
  <c r="D983" i="22"/>
  <c r="D984" i="22"/>
  <c r="D985" i="22"/>
  <c r="D986" i="22"/>
  <c r="D987" i="22"/>
  <c r="D988" i="22"/>
  <c r="D989" i="22"/>
  <c r="D990" i="22"/>
  <c r="D991" i="22"/>
  <c r="D992" i="22"/>
  <c r="D993" i="22"/>
  <c r="D994" i="22"/>
  <c r="D995" i="22"/>
  <c r="D36" i="22"/>
  <c r="D996" i="22"/>
  <c r="D997" i="22"/>
  <c r="D37" i="22"/>
  <c r="D998" i="22"/>
  <c r="D999" i="22"/>
  <c r="D1000" i="22"/>
  <c r="D38" i="22"/>
  <c r="D1001" i="22"/>
  <c r="D1002" i="22"/>
  <c r="D1003" i="22"/>
  <c r="D1004" i="22"/>
  <c r="D1005" i="22"/>
  <c r="D1006" i="22"/>
  <c r="D1007" i="22"/>
  <c r="D1008" i="22"/>
  <c r="D1009" i="22"/>
  <c r="D1010" i="22"/>
  <c r="D1011" i="22"/>
  <c r="D39" i="22"/>
  <c r="D1012" i="22"/>
  <c r="D1013" i="22"/>
  <c r="D1014" i="22"/>
  <c r="D40" i="22"/>
  <c r="D1015" i="22"/>
  <c r="D1016" i="22"/>
  <c r="D1017" i="22"/>
  <c r="D1018" i="22"/>
  <c r="D1019" i="22"/>
  <c r="D1020" i="22"/>
  <c r="D1021" i="22"/>
  <c r="D1022" i="22"/>
  <c r="D1023" i="22"/>
  <c r="D1024" i="22"/>
  <c r="D1025" i="22"/>
  <c r="D1026" i="22"/>
  <c r="D1027" i="22"/>
  <c r="D1028" i="22"/>
  <c r="D1029" i="22"/>
  <c r="D1030" i="22"/>
  <c r="D1031" i="22"/>
  <c r="D1032" i="22"/>
  <c r="D1033" i="22"/>
  <c r="D1034" i="22"/>
  <c r="D1035" i="22"/>
  <c r="D1036" i="22"/>
  <c r="D1037" i="22"/>
  <c r="D1038" i="22"/>
  <c r="D1039" i="22"/>
  <c r="D1040" i="22"/>
  <c r="D1041" i="22"/>
  <c r="D1042" i="22"/>
  <c r="D1043" i="22"/>
  <c r="D1044" i="22"/>
  <c r="D1045" i="22"/>
  <c r="D1046" i="22"/>
  <c r="D1047" i="22"/>
  <c r="D1048" i="22"/>
  <c r="D1049" i="22"/>
  <c r="D1050" i="22"/>
  <c r="D1051" i="22"/>
  <c r="D41" i="22"/>
  <c r="D1052" i="22"/>
  <c r="D1053" i="22"/>
  <c r="D1054" i="22"/>
  <c r="D1055" i="22"/>
  <c r="D1056" i="22"/>
  <c r="D1057" i="22"/>
  <c r="D1058" i="22"/>
  <c r="D1059" i="22"/>
  <c r="D1060" i="22"/>
  <c r="D1061" i="22"/>
  <c r="D1062" i="22"/>
  <c r="D1063" i="22"/>
  <c r="D1064" i="22"/>
  <c r="D1065" i="22"/>
  <c r="D1066" i="22"/>
  <c r="D42" i="22"/>
  <c r="D1067" i="22"/>
  <c r="D1068" i="22"/>
  <c r="D43" i="22"/>
  <c r="D1069" i="22"/>
  <c r="D1070" i="22"/>
  <c r="D1071" i="22"/>
  <c r="D1072" i="22"/>
  <c r="D1073" i="22"/>
  <c r="D1074" i="22"/>
  <c r="D1075" i="22"/>
  <c r="D1076" i="22"/>
  <c r="D1077" i="22"/>
  <c r="D1078" i="22"/>
  <c r="D1079" i="22"/>
  <c r="D1080" i="22"/>
  <c r="D1081" i="22"/>
  <c r="D1082" i="22"/>
  <c r="D1083" i="22"/>
  <c r="D1084" i="22"/>
  <c r="D44" i="22"/>
  <c r="D1085" i="22"/>
  <c r="D1086" i="22"/>
  <c r="D1087" i="22"/>
  <c r="D1088" i="22"/>
  <c r="D1089" i="22"/>
  <c r="D1090" i="22"/>
  <c r="D1091" i="22"/>
  <c r="D1092" i="22"/>
  <c r="D1093" i="22"/>
  <c r="D1094" i="22"/>
  <c r="D1095" i="22"/>
  <c r="D1096" i="22"/>
  <c r="D1097" i="22"/>
  <c r="D1098" i="22"/>
  <c r="D1099" i="22"/>
  <c r="D1100" i="22"/>
  <c r="D1101" i="22"/>
  <c r="D1102" i="22"/>
  <c r="D1103" i="22"/>
  <c r="D1104" i="22"/>
  <c r="D1105" i="22"/>
  <c r="D1106" i="22"/>
  <c r="D1107" i="22"/>
  <c r="D1108" i="22"/>
  <c r="D1109" i="22"/>
  <c r="D1110" i="22"/>
  <c r="D45" i="22"/>
  <c r="D46" i="22"/>
  <c r="D1111" i="22"/>
  <c r="D1112" i="22"/>
  <c r="D1113" i="22"/>
  <c r="D1114" i="22"/>
  <c r="D47" i="22"/>
  <c r="D1115" i="22"/>
  <c r="D1116" i="22"/>
  <c r="D1117" i="22"/>
  <c r="D1118" i="22"/>
  <c r="D1119" i="22"/>
  <c r="D1120" i="22"/>
  <c r="D1121" i="22"/>
  <c r="D1122" i="22"/>
  <c r="D48" i="22"/>
  <c r="D1123" i="22"/>
  <c r="D1124" i="22"/>
  <c r="D1125" i="22"/>
  <c r="D1126" i="22"/>
  <c r="D1127" i="22"/>
  <c r="D1128" i="22"/>
  <c r="D1129" i="22"/>
  <c r="D1130" i="22"/>
  <c r="D1131" i="22"/>
  <c r="D1132" i="22"/>
  <c r="D1133" i="22"/>
  <c r="D1134" i="22"/>
  <c r="D1135" i="22"/>
  <c r="D1136" i="22"/>
  <c r="D1137" i="22"/>
  <c r="D49" i="22"/>
  <c r="D50" i="22"/>
  <c r="D1138" i="22"/>
  <c r="D1139" i="22"/>
  <c r="D1140" i="22"/>
  <c r="D1141" i="22"/>
  <c r="D1142" i="22"/>
  <c r="D1143" i="22"/>
  <c r="D1144" i="22"/>
  <c r="D1145" i="22"/>
  <c r="D1146" i="22"/>
  <c r="D1147" i="22"/>
  <c r="D1148" i="22"/>
  <c r="D1149" i="22"/>
  <c r="D1150" i="22"/>
  <c r="D51" i="22"/>
  <c r="D1151" i="22"/>
  <c r="D1152" i="22"/>
  <c r="D1153" i="22"/>
  <c r="D1154" i="22"/>
  <c r="D1155" i="22"/>
  <c r="D1156" i="22"/>
  <c r="D1157" i="22"/>
  <c r="D1158" i="22"/>
  <c r="D1159" i="22"/>
  <c r="D1160" i="22"/>
  <c r="D1161" i="22"/>
  <c r="D1162" i="22"/>
  <c r="D1163" i="22"/>
  <c r="D1164" i="22"/>
  <c r="D1165" i="22"/>
  <c r="D52" i="22"/>
  <c r="D1166" i="22"/>
  <c r="D1167" i="22"/>
  <c r="D1168" i="22"/>
  <c r="D1169" i="22"/>
  <c r="D1170" i="22"/>
  <c r="D1171" i="22"/>
  <c r="D1172" i="22"/>
  <c r="D1173" i="22"/>
  <c r="D1174" i="22"/>
  <c r="D53" i="22"/>
  <c r="D1175" i="22"/>
  <c r="D1176" i="22"/>
  <c r="D1177" i="22"/>
  <c r="D1178" i="22"/>
  <c r="D1179" i="22"/>
  <c r="D1180" i="22"/>
  <c r="D1181" i="22"/>
  <c r="D1182" i="22"/>
  <c r="D1183" i="22"/>
  <c r="D1184" i="22"/>
  <c r="D1185" i="22"/>
  <c r="D1186" i="22"/>
  <c r="D1187" i="22"/>
  <c r="D1188" i="22"/>
  <c r="D1189" i="22"/>
  <c r="D1190" i="22"/>
  <c r="D1191" i="22"/>
  <c r="D1192" i="22"/>
  <c r="D1193" i="22"/>
  <c r="D1194" i="22"/>
  <c r="D54" i="22"/>
  <c r="D1195" i="22"/>
  <c r="D1196" i="22"/>
  <c r="D1197" i="22"/>
  <c r="D1198" i="22"/>
  <c r="D1199" i="22"/>
  <c r="D1200" i="22"/>
  <c r="D1201" i="22"/>
  <c r="D1202" i="22"/>
  <c r="D1203" i="22"/>
  <c r="D1204" i="22"/>
  <c r="D1205" i="22"/>
  <c r="D1206" i="22"/>
  <c r="D1207" i="22"/>
  <c r="D1208" i="22"/>
  <c r="D1209" i="22"/>
  <c r="D1210" i="22"/>
  <c r="D1211" i="22"/>
  <c r="D1212" i="22"/>
  <c r="D1213" i="22"/>
  <c r="D1214" i="22"/>
  <c r="D1215" i="22"/>
  <c r="D1216" i="22"/>
  <c r="D55" i="22"/>
  <c r="D1217" i="22"/>
  <c r="D1218" i="22"/>
  <c r="D1219" i="22"/>
  <c r="D56" i="22"/>
  <c r="D1220" i="22"/>
  <c r="D1221" i="22"/>
  <c r="D1222" i="22"/>
  <c r="D1223" i="22"/>
  <c r="D1224" i="22"/>
  <c r="D1225" i="22"/>
  <c r="D57" i="22"/>
  <c r="D1226" i="22"/>
  <c r="D1227" i="22"/>
  <c r="D1228" i="22"/>
  <c r="D1229" i="22"/>
  <c r="D1230" i="22"/>
  <c r="D1231" i="22"/>
  <c r="D1232" i="22"/>
  <c r="D1233" i="22"/>
  <c r="D1234" i="22"/>
  <c r="D1235" i="22"/>
  <c r="D1236" i="22"/>
  <c r="D1237" i="22"/>
  <c r="D58" i="22"/>
  <c r="D1238" i="22"/>
  <c r="D1239" i="22"/>
  <c r="D1240" i="22"/>
  <c r="D1241" i="22"/>
  <c r="D1242" i="22"/>
  <c r="D1243" i="22"/>
  <c r="D1244" i="22"/>
  <c r="D59" i="22"/>
  <c r="D1245" i="22"/>
  <c r="D1246" i="22"/>
  <c r="D1247" i="22"/>
  <c r="D1248" i="22"/>
  <c r="D1249" i="22"/>
  <c r="D60" i="22"/>
  <c r="D1250" i="22"/>
  <c r="D1251" i="22"/>
  <c r="D61" i="22"/>
  <c r="D1252" i="22"/>
  <c r="D1253" i="22"/>
  <c r="D1254" i="22"/>
  <c r="D1255" i="22"/>
  <c r="D1256" i="22"/>
  <c r="D62" i="22"/>
  <c r="D1257" i="22"/>
  <c r="D1258" i="22"/>
  <c r="D1259" i="22"/>
  <c r="D63" i="22"/>
  <c r="D1260" i="22"/>
  <c r="D1261" i="22"/>
  <c r="D1262" i="22"/>
  <c r="D64" i="22"/>
  <c r="D65" i="22"/>
  <c r="D1263" i="22"/>
  <c r="D1264" i="22"/>
  <c r="D1265" i="22"/>
  <c r="D1266" i="22"/>
  <c r="D1267" i="22"/>
  <c r="D1268" i="22"/>
  <c r="D1269" i="22"/>
  <c r="D1270" i="22"/>
  <c r="D1271" i="22"/>
  <c r="D1272" i="22"/>
  <c r="D1273" i="22"/>
  <c r="D66" i="22"/>
  <c r="D1274" i="22"/>
  <c r="D1275" i="22"/>
  <c r="D1276" i="22"/>
  <c r="D1277" i="22"/>
  <c r="D1278" i="22"/>
  <c r="D67" i="22"/>
  <c r="D1279" i="22"/>
  <c r="D68" i="22"/>
  <c r="D1280" i="22"/>
  <c r="D69" i="22"/>
  <c r="D1281" i="22"/>
  <c r="D1282" i="22"/>
  <c r="D1283" i="22"/>
  <c r="D70" i="22"/>
  <c r="D71" i="22"/>
  <c r="D1284" i="22"/>
  <c r="D1285" i="22"/>
  <c r="D1286" i="22"/>
  <c r="D1287" i="22"/>
  <c r="D1288" i="22"/>
  <c r="D72" i="22"/>
  <c r="D73" i="22"/>
  <c r="D1289" i="22"/>
  <c r="D1290" i="22"/>
  <c r="D1291" i="22"/>
  <c r="D1292" i="22"/>
  <c r="D1293" i="22"/>
  <c r="D1294" i="22"/>
  <c r="D1295" i="22"/>
  <c r="D1296" i="22"/>
  <c r="D1297" i="22"/>
  <c r="D1298" i="22"/>
  <c r="D74" i="22"/>
  <c r="D1299" i="22"/>
  <c r="D75" i="22"/>
  <c r="D76" i="22"/>
  <c r="D1300" i="22"/>
  <c r="D1301" i="22"/>
  <c r="D1302" i="22"/>
  <c r="D1303" i="22"/>
  <c r="D77" i="22"/>
  <c r="D1304" i="22"/>
  <c r="D1305" i="22"/>
  <c r="D1306" i="22"/>
  <c r="D1307" i="22"/>
  <c r="D1308" i="22"/>
  <c r="D78" i="22"/>
  <c r="D1309" i="22"/>
  <c r="D1310" i="22"/>
  <c r="D1311" i="22"/>
  <c r="D1312" i="22"/>
  <c r="D1313" i="22"/>
  <c r="D1314" i="22"/>
  <c r="D1315" i="22"/>
  <c r="D1316" i="22"/>
  <c r="D1317" i="22"/>
  <c r="D1318" i="22"/>
  <c r="D1319" i="22"/>
  <c r="D1320" i="22"/>
  <c r="D1321" i="22"/>
  <c r="D1322" i="22"/>
  <c r="D1323" i="22"/>
  <c r="D1324" i="22"/>
  <c r="D1325" i="22"/>
  <c r="D1326" i="22"/>
  <c r="D1327" i="22"/>
  <c r="D1328" i="22"/>
  <c r="D1329" i="22"/>
  <c r="D1330" i="22"/>
  <c r="D1331" i="22"/>
  <c r="D1332" i="22"/>
  <c r="D1333" i="22"/>
  <c r="D1334" i="22"/>
  <c r="D1335" i="22"/>
  <c r="D1336" i="22"/>
  <c r="D1337" i="22"/>
  <c r="D79" i="22"/>
  <c r="D1338" i="22"/>
  <c r="D1339" i="22"/>
  <c r="D1340" i="22"/>
  <c r="D1341" i="22"/>
  <c r="D80" i="22"/>
  <c r="D1342" i="22"/>
  <c r="D1343" i="22"/>
  <c r="D1344" i="22"/>
  <c r="D1345" i="22"/>
  <c r="D1346" i="22"/>
  <c r="D81" i="22"/>
  <c r="D1347" i="22"/>
  <c r="D1348" i="22"/>
  <c r="D1349" i="22"/>
  <c r="D1350" i="22"/>
  <c r="D1351" i="22"/>
  <c r="D82" i="22"/>
  <c r="D1352" i="22"/>
  <c r="D1353" i="22"/>
  <c r="D1354" i="22"/>
  <c r="D1355" i="22"/>
  <c r="D83" i="22"/>
  <c r="D1356" i="22"/>
  <c r="D1357" i="22"/>
  <c r="D84" i="22"/>
  <c r="D1358" i="22"/>
  <c r="D1359" i="22"/>
  <c r="D1360" i="22"/>
  <c r="D1361" i="22"/>
  <c r="D1362" i="22"/>
  <c r="D1363" i="22"/>
  <c r="D85" i="22"/>
  <c r="D1364" i="22"/>
  <c r="D1365" i="22"/>
  <c r="D1366" i="22"/>
  <c r="D1367" i="22"/>
  <c r="D1368" i="22"/>
  <c r="D1369" i="22"/>
  <c r="D1370" i="22"/>
  <c r="D1371" i="22"/>
  <c r="D86" i="22"/>
  <c r="D1372" i="22"/>
  <c r="D1373" i="22"/>
  <c r="D106" i="22"/>
  <c r="D107" i="22"/>
  <c r="D105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87" i="22"/>
  <c r="D3" i="19" l="1"/>
  <c r="D4" i="19"/>
  <c r="D5" i="19"/>
  <c r="D6" i="19"/>
  <c r="D2" i="19"/>
  <c r="C5" i="10" l="1"/>
  <c r="C6" i="10"/>
  <c r="B6" i="10"/>
  <c r="B5" i="10"/>
  <c r="E6" i="10" l="1"/>
  <c r="D6" i="10"/>
  <c r="D5" i="10"/>
  <c r="E5" i="10"/>
  <c r="G6" i="10"/>
  <c r="F6" i="10"/>
  <c r="F5" i="10"/>
  <c r="G5" i="10"/>
  <c r="B3" i="10"/>
  <c r="B2" i="10"/>
  <c r="E3" i="10" l="1"/>
  <c r="D3" i="10"/>
  <c r="E2" i="10"/>
  <c r="D2" i="10"/>
  <c r="C4" i="10"/>
  <c r="C3" i="10"/>
  <c r="C2" i="10"/>
  <c r="B4" i="10"/>
  <c r="F3" i="10" l="1"/>
  <c r="G3" i="10"/>
  <c r="G2" i="10"/>
  <c r="F2" i="10"/>
  <c r="F4" i="10"/>
  <c r="G4" i="10"/>
  <c r="D4" i="10"/>
  <c r="E4" i="10"/>
</calcChain>
</file>

<file path=xl/sharedStrings.xml><?xml version="1.0" encoding="utf-8"?>
<sst xmlns="http://schemas.openxmlformats.org/spreadsheetml/2006/main" count="6180" uniqueCount="460">
  <si>
    <t>Ethanol</t>
  </si>
  <si>
    <t>Nothing</t>
  </si>
  <si>
    <t>Strain</t>
  </si>
  <si>
    <t>JES_110</t>
  </si>
  <si>
    <t>ATCC_13880</t>
  </si>
  <si>
    <t>E. coli</t>
  </si>
  <si>
    <t>Thamnidium elegans</t>
  </si>
  <si>
    <t>Syncephalastrum racemosum</t>
  </si>
  <si>
    <t>Circinella umbellata</t>
  </si>
  <si>
    <t>Helicostylum pulchrum</t>
  </si>
  <si>
    <t>Pirella circinans</t>
  </si>
  <si>
    <t>Mucor circnelloides</t>
  </si>
  <si>
    <t>Protomycocladus faisalabadensis</t>
  </si>
  <si>
    <t>Chaetocladium jonesii</t>
  </si>
  <si>
    <t>Actinomucor elegans</t>
  </si>
  <si>
    <t>Conidiobolus firmipilleus</t>
  </si>
  <si>
    <t>Umbelopsis ramanniana</t>
  </si>
  <si>
    <t>Parasitella parasitica</t>
  </si>
  <si>
    <t>Coemansia spiralis</t>
  </si>
  <si>
    <t>Absidia repens</t>
  </si>
  <si>
    <t>Thamnostylum lucknowense</t>
  </si>
  <si>
    <t>Mucor heterogamus</t>
  </si>
  <si>
    <t>Ellisomyces anomalus</t>
  </si>
  <si>
    <t>Radiomyces spectabilis</t>
  </si>
  <si>
    <t>Gilbertella persicaria var. indica?</t>
  </si>
  <si>
    <t>Mucor piriformis</t>
  </si>
  <si>
    <t>Species_Name</t>
  </si>
  <si>
    <t>Percent_Inhibition</t>
  </si>
  <si>
    <t>Blank</t>
  </si>
  <si>
    <t>Bacillus</t>
  </si>
  <si>
    <t>blank</t>
  </si>
  <si>
    <t>db11</t>
  </si>
  <si>
    <t>db1140</t>
  </si>
  <si>
    <t>ADJS_purple</t>
  </si>
  <si>
    <t>ADJS_red</t>
  </si>
  <si>
    <t>ADJS_white</t>
  </si>
  <si>
    <t>aa</t>
  </si>
  <si>
    <t>ab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</si>
  <si>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</si>
  <si>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</si>
  <si>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</si>
  <si>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</si>
  <si>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</si>
  <si>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</si>
  <si>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</si>
  <si>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</si>
  <si>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</si>
  <si>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</si>
  <si>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</si>
  <si>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</si>
  <si>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</si>
  <si>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</si>
  <si>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</si>
  <si>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</si>
  <si>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</si>
  <si>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</si>
  <si>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</si>
  <si>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</si>
  <si>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</si>
  <si>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</si>
  <si>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</si>
  <si>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</si>
  <si>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</si>
  <si>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</si>
  <si>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</si>
  <si>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</si>
  <si>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</si>
  <si>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</si>
  <si>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</si>
  <si>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bm</t>
  </si>
  <si>
    <t>bl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</si>
  <si>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</si>
  <si>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</si>
  <si>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</si>
  <si>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</si>
  <si>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</si>
  <si>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</si>
  <si>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</si>
  <si>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</si>
  <si>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</si>
  <si>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DMDS</t>
  </si>
  <si>
    <t>2-undecanone</t>
  </si>
  <si>
    <t>ratio of inhibition 24 Hours</t>
  </si>
  <si>
    <t>ROI 48</t>
  </si>
  <si>
    <t>S. proteomaculans</t>
  </si>
  <si>
    <t>Spores</t>
  </si>
  <si>
    <t>State</t>
  </si>
  <si>
    <t>Diameter</t>
  </si>
  <si>
    <t>Condition</t>
  </si>
  <si>
    <t>24 stdev plus</t>
  </si>
  <si>
    <t>24 stdev minus</t>
  </si>
  <si>
    <t>48 StDEV plus</t>
  </si>
  <si>
    <t>48 StDEV minus</t>
  </si>
  <si>
    <t>Same Day</t>
  </si>
  <si>
    <t>24 Hours Later</t>
  </si>
  <si>
    <t>Basidiobolus ranarum</t>
  </si>
  <si>
    <t>Neurospora crassa</t>
  </si>
  <si>
    <t>S. proteamaculans</t>
  </si>
  <si>
    <t>S. liquefaciens</t>
  </si>
  <si>
    <t>DMDS + 2-und</t>
  </si>
  <si>
    <t>Spores germinated</t>
  </si>
  <si>
    <t>18 Hours 2-undecanone</t>
  </si>
  <si>
    <t>18 Hours No 2-undecanone</t>
  </si>
  <si>
    <t>24 Hours 2-undecanone</t>
  </si>
  <si>
    <t>24 Hours No 2-undecanone</t>
  </si>
  <si>
    <t>WTA</t>
  </si>
  <si>
    <t>gna1*</t>
  </si>
  <si>
    <t>gna1</t>
  </si>
  <si>
    <t>gna2</t>
  </si>
  <si>
    <t>gna2*</t>
  </si>
  <si>
    <t>gna3</t>
  </si>
  <si>
    <t>gnb1</t>
  </si>
  <si>
    <t>gng1</t>
  </si>
  <si>
    <t>cpc2</t>
  </si>
  <si>
    <t>Standard Devation</t>
  </si>
  <si>
    <t>Pombe v 2-undecanone</t>
  </si>
  <si>
    <t>Pombe No 2-undecanone</t>
  </si>
  <si>
    <t>S. marcescen (ATCC_13880)</t>
  </si>
  <si>
    <t>S. marcescens (ADJS_White)</t>
  </si>
  <si>
    <t>S. marcescens (ADJS_Red)</t>
  </si>
  <si>
    <t>S. marcescens (DB11)</t>
  </si>
  <si>
    <t>S. marcescens (JES_110)</t>
  </si>
  <si>
    <t>2mg 2-undecanone</t>
  </si>
  <si>
    <t>200 µg 2-undecanone</t>
  </si>
  <si>
    <t>20 µg 2-undecanone</t>
  </si>
  <si>
    <t>2 µg 2-undecanone</t>
  </si>
  <si>
    <t>Compound</t>
  </si>
  <si>
    <t>Tropone</t>
  </si>
  <si>
    <t>Lepidine</t>
  </si>
  <si>
    <t>5-Methyl-2-furylmethanol</t>
  </si>
  <si>
    <t>2,5-Dimethylpyrazine</t>
  </si>
  <si>
    <t>Anisole</t>
  </si>
  <si>
    <t>Anisole 10 mg</t>
  </si>
  <si>
    <t>Anisole 1 mg</t>
  </si>
  <si>
    <t>Anisole 100 µg</t>
  </si>
  <si>
    <t>Anisole 10 µg</t>
  </si>
  <si>
    <t>Dimethyl-trisulfide 10 mg</t>
  </si>
  <si>
    <t>Dimethyl-trisulfide 1 mg</t>
  </si>
  <si>
    <t>Dimethyl-trisulfide 100 µg</t>
  </si>
  <si>
    <t>Dimethyl-trisulfide 10 µg</t>
  </si>
  <si>
    <t>Rhizopus stolonifer</t>
  </si>
  <si>
    <t xml:space="preserve">Mucor mucedo </t>
  </si>
  <si>
    <t>Mortierella elongata</t>
  </si>
  <si>
    <t>Control</t>
  </si>
  <si>
    <t>With S. marcescens</t>
  </si>
  <si>
    <t>With 2-undecanone</t>
  </si>
  <si>
    <t>Aspergillus fumigatus</t>
  </si>
  <si>
    <t>Dimethyl trisulfide</t>
  </si>
  <si>
    <t>2-Undecanone</t>
  </si>
  <si>
    <t>DC_4</t>
  </si>
  <si>
    <t>DC_5</t>
  </si>
  <si>
    <t>DC_6</t>
  </si>
  <si>
    <t>DC_11</t>
  </si>
  <si>
    <t>FGSC 2489</t>
  </si>
  <si>
    <t>8.25 mg</t>
  </si>
  <si>
    <t>0 mg</t>
  </si>
  <si>
    <t>Concentration</t>
  </si>
  <si>
    <t>82.95 µg</t>
  </si>
  <si>
    <t>.825 mg</t>
  </si>
  <si>
    <t>8.25 µg</t>
  </si>
  <si>
    <t>Spores 1</t>
  </si>
  <si>
    <t>Spores 2</t>
  </si>
  <si>
    <t>Average_Spores</t>
  </si>
  <si>
    <t>2,5-dimethylpyrazine</t>
  </si>
  <si>
    <t>Radius 24 Hours</t>
  </si>
  <si>
    <t>Radius 96 Hours</t>
  </si>
  <si>
    <t>Sample</t>
  </si>
  <si>
    <t>Peak_Name</t>
  </si>
  <si>
    <t>amount ng/sample</t>
  </si>
  <si>
    <t>WHT-E_2-15-18</t>
  </si>
  <si>
    <t>WHT-C_2-14-18</t>
  </si>
  <si>
    <t>WHT-A_2-14-18</t>
  </si>
  <si>
    <t>WHT-B_2-14-18</t>
  </si>
  <si>
    <t>WHT-D_2-15-18</t>
  </si>
  <si>
    <t>WHT-H_2-16-18</t>
  </si>
  <si>
    <t>WHT-F_2-15-18</t>
  </si>
  <si>
    <t>WHT-G_2-16-18</t>
  </si>
  <si>
    <t>RED-A_2-14-18</t>
  </si>
  <si>
    <t>LB_2-16-18</t>
  </si>
  <si>
    <t>Ethane, 1,1,2,2-tetrachloro-</t>
  </si>
  <si>
    <t>RED-B_2-14-18</t>
  </si>
  <si>
    <t>Bacillus_subt_E_7-9-18</t>
  </si>
  <si>
    <t>2-Acetylthiazole</t>
  </si>
  <si>
    <t>Bacillus_subt_F_7-9-18</t>
  </si>
  <si>
    <t>Bacillus_subt_H_7-9-18</t>
  </si>
  <si>
    <t>Cyclohexasiloxane, dodecamethyl-</t>
  </si>
  <si>
    <t>LB_7-5-18</t>
  </si>
  <si>
    <t>RED-H_2-16-18</t>
  </si>
  <si>
    <t>RED-E_2-15-18</t>
  </si>
  <si>
    <t>LB_7-9-18</t>
  </si>
  <si>
    <t>Carbamodithioic acid, diethyl-, methyl ester</t>
  </si>
  <si>
    <t>RED-G_2-16-18</t>
  </si>
  <si>
    <t>Bacillus_subt_D_7-9-18</t>
  </si>
  <si>
    <t>RED-C_2-14-18</t>
  </si>
  <si>
    <t>Bacillus_subt_B_7-5-18</t>
  </si>
  <si>
    <t>Bacillus_subt_C_7-5-18</t>
  </si>
  <si>
    <t>RED-D_2-15-18</t>
  </si>
  <si>
    <t>RED-F_2-15-18</t>
  </si>
  <si>
    <t>2,4-Dithiapentane</t>
  </si>
  <si>
    <t>Cyclopentasiloxane, decamethyl-</t>
  </si>
  <si>
    <t>Bacillus_subt_A_7-5-18</t>
  </si>
  <si>
    <t>WHT-I_2-16-18</t>
  </si>
  <si>
    <t>Bacillus_subt_G_7-9-18</t>
  </si>
  <si>
    <t>S-Methyl methanethiosulfinate</t>
  </si>
  <si>
    <t>RED-I_2-16-18</t>
  </si>
  <si>
    <t>Bacillus_subt_I_7-9-18</t>
  </si>
  <si>
    <t>Blank_sm_jar_7-9-18</t>
  </si>
  <si>
    <t>Methional</t>
  </si>
  <si>
    <t>Blank_sm_jar_7-5-18</t>
  </si>
  <si>
    <t>1-Propanol, 3-(methylthio)-</t>
  </si>
  <si>
    <t>Butanoic acid, 2-methyl-</t>
  </si>
  <si>
    <t>Benzene, 3-cyclohexen-1-yl-</t>
  </si>
  <si>
    <t>Butanoic acid, 3-methyl-</t>
  </si>
  <si>
    <t>4-Quinolinecarboxaldehyde</t>
  </si>
  <si>
    <t>Formamide, N,N-diethyl-</t>
  </si>
  <si>
    <t>1H-Pyrrole-2-carboxaldehyde</t>
  </si>
  <si>
    <t>2-Pyrrolidinone, 1-methyl-</t>
  </si>
  <si>
    <t>2,4,6-Cycloheptatrien-1-one</t>
  </si>
  <si>
    <t>Cyclooctasiloxane, hexadecamethyl-</t>
  </si>
  <si>
    <t>2-Heptanone, 6-methyl-</t>
  </si>
  <si>
    <t>Benzophenone</t>
  </si>
  <si>
    <t>Homosalate</t>
  </si>
  <si>
    <t>Phenylethyl Alcohol</t>
  </si>
  <si>
    <t>2,2,4-Trimethyl-1,3-pentanediol diisobutyrate</t>
  </si>
  <si>
    <t>Cyclotetrasiloxane, octamethyl-</t>
  </si>
  <si>
    <t>Hydroperoxide, 1-ethylbutyl</t>
  </si>
  <si>
    <t>Benzene, 1,2-dimethoxy-</t>
  </si>
  <si>
    <t>2-Heptanone, 5-methyl-</t>
  </si>
  <si>
    <t>Caprolactam</t>
  </si>
  <si>
    <t>Ethanone, 1-(1H-pyrrol-2-yl)-</t>
  </si>
  <si>
    <t>Pyrazine, 2,5-dimethyl-</t>
  </si>
  <si>
    <t>S-Methyl methanethiosulphonate</t>
  </si>
  <si>
    <t>5-Hepten-2-one, 6-methyl-</t>
  </si>
  <si>
    <t>2-Nonanol</t>
  </si>
  <si>
    <t>2-Heptanone, 4-methyl-</t>
  </si>
  <si>
    <t>Nonanal</t>
  </si>
  <si>
    <t>Diethyl Phthalate</t>
  </si>
  <si>
    <t>Quinazoline, 4-methyl-</t>
  </si>
  <si>
    <t>2-Furanmethanol</t>
  </si>
  <si>
    <t>Formamide, N,N-dibutyl-</t>
  </si>
  <si>
    <t>Phenol</t>
  </si>
  <si>
    <t>Phenol, 2-methoxy-</t>
  </si>
  <si>
    <t>Benzaldehyde</t>
  </si>
  <si>
    <t>Benzene, (1-ethyloctyl)-</t>
  </si>
  <si>
    <t>Benzene, (1-butylheptyl)-</t>
  </si>
  <si>
    <t>Butylated Hydroxytoluene</t>
  </si>
  <si>
    <t>3-Thiophenecarboxaldehyde</t>
  </si>
  <si>
    <t>Benzene, (1-butylhexyl)-</t>
  </si>
  <si>
    <t>2-Heptanone, 7-phenyl-</t>
  </si>
  <si>
    <t>Pyrazine, 3-ethyl-2,5-dimethyl-</t>
  </si>
  <si>
    <t>4-Cyclopentene-1,3-dione</t>
  </si>
  <si>
    <t>Benzothiazole</t>
  </si>
  <si>
    <t>Benzyl methyl ketone</t>
  </si>
  <si>
    <t>Benzene, (1-propyloctyl)-</t>
  </si>
  <si>
    <t>2-Heptanone</t>
  </si>
  <si>
    <t>Propanol, [(butoxymethylethoxy)methylethoxy]-</t>
  </si>
  <si>
    <t>Hexanoic acid</t>
  </si>
  <si>
    <t>2-Dodecanone</t>
  </si>
  <si>
    <t>Pyrazine, 2-ethyl-6-methyl-</t>
  </si>
  <si>
    <t>Methane, oxybis[dichloro-</t>
  </si>
  <si>
    <t>2-Nonanone</t>
  </si>
  <si>
    <t>Cyclotrisiloxane, hexamethyl-</t>
  </si>
  <si>
    <t>4,8,12,16-tetraoxaeicosan-1-ol</t>
  </si>
  <si>
    <t>1,2-Benzisothiazole</t>
  </si>
  <si>
    <t>Eucalyptol</t>
  </si>
  <si>
    <t>2-Pentadecanone, 6,10,14-trimethyl-</t>
  </si>
  <si>
    <t>Benzeneacetaldehyde</t>
  </si>
  <si>
    <t>5,9-Dodecadien-2-one, 6,10-dimethyl-, (E,E))-</t>
  </si>
  <si>
    <t>Pyrazine, 2-ethyl-5-methyl-</t>
  </si>
  <si>
    <t>Disulfide, isopentyl methyl</t>
  </si>
  <si>
    <t>Hydroperoxide, 1-methylpentyl</t>
  </si>
  <si>
    <t>Octanal</t>
  </si>
  <si>
    <t>Acetic acid, nonyl ester</t>
  </si>
  <si>
    <t>2-Tridecanone</t>
  </si>
  <si>
    <t>Pyrazine, trimethyl-</t>
  </si>
  <si>
    <t>Decanal</t>
  </si>
  <si>
    <t>Ethanone, 1-(2-furanyl)-</t>
  </si>
  <si>
    <t>2-Decanone</t>
  </si>
  <si>
    <t>Nonanoic acid</t>
  </si>
  <si>
    <t>Benzene, 1-chloro-2-methoxy-</t>
  </si>
  <si>
    <t>Heptanal</t>
  </si>
  <si>
    <t>2,4-Di-tert-butylphenol</t>
  </si>
  <si>
    <t>Acetophenone</t>
  </si>
  <si>
    <t>1-Phenyl-2-propanone</t>
  </si>
  <si>
    <t>1-(2-Thienyl)-1-propanone</t>
  </si>
  <si>
    <t>Benzyl alcohol</t>
  </si>
  <si>
    <t>trisiloxane, 1,1,1,5,5,5-hexamethyl-3-[(trimethylsilyl)oxy]-</t>
  </si>
  <si>
    <t>Mequinol</t>
  </si>
  <si>
    <t>Benzyl nitrile</t>
  </si>
  <si>
    <t>2-Undecanol</t>
  </si>
  <si>
    <t>2-(3-Methylbutyl)-3,5-dimethylpyrazine</t>
  </si>
  <si>
    <t>2-Ethylhexyl salicylate</t>
  </si>
  <si>
    <t>Furan, 2-ethyl-5-methyl-</t>
  </si>
  <si>
    <t>3-Acetyl-1H-pyrroline</t>
  </si>
  <si>
    <t>Pyrazine, 2,5-dimethyl-3-(3-methylbutyl)-</t>
  </si>
  <si>
    <t>2-Hydroxy-3-hexanone</t>
  </si>
  <si>
    <t>Indole</t>
  </si>
  <si>
    <t>2-Methyl-3-isopropylpyrazine</t>
  </si>
  <si>
    <t>Cyclohexanone</t>
  </si>
  <si>
    <t>4-Butoxy-2-butanone</t>
  </si>
  <si>
    <t>o-Hydroxybiphenyl</t>
  </si>
  <si>
    <t>Phenol, 2-iodo-</t>
  </si>
  <si>
    <t>Ethanone, 1-(2-aminophenyl)-</t>
  </si>
  <si>
    <t>Quinoline, 3-methyl-</t>
  </si>
  <si>
    <t>1,3,5,7-Cyclooctatetraene</t>
  </si>
  <si>
    <t>Dodecanal</t>
  </si>
  <si>
    <t>Undecanal</t>
  </si>
  <si>
    <t>Benzene, 1-methoxy-4-methyl-</t>
  </si>
  <si>
    <t>Benzene, (1-methyldecyl)-</t>
  </si>
  <si>
    <t>Pyridine, 2,4,6-trimethyl-</t>
  </si>
  <si>
    <t>Pyrazine, 2-ethyl-3,5-dimethyl-</t>
  </si>
  <si>
    <t>2-Decanol</t>
  </si>
  <si>
    <t>Benzene, (1-methylnonyl)-</t>
  </si>
  <si>
    <t>2-Ethyl-1-hexanol</t>
  </si>
  <si>
    <t>9H-Fluorene, 9-methylene-</t>
  </si>
  <si>
    <t>Quinoline, 4-methyl-</t>
  </si>
  <si>
    <t>5,9-Undecadien-2-one, 6,10-dimethyl-</t>
  </si>
  <si>
    <t>2-Cyclopenten-1-one, 2,3,4-trimethyl-</t>
  </si>
  <si>
    <t>1-Hexanol, 2-ethyl-</t>
  </si>
  <si>
    <t>3-Aminoacetophenone</t>
  </si>
  <si>
    <t>2,3,3-Trimethyl-1-hexene</t>
  </si>
  <si>
    <t>Butanoic acid, 3-bromo-3-methyl-</t>
  </si>
  <si>
    <t>Pyrazine, 2,6-dimethyl-</t>
  </si>
  <si>
    <t>Ethanone, 1-(4-ethylphenyl)-</t>
  </si>
  <si>
    <t>Benzene, 1,3-dimethyl-</t>
  </si>
  <si>
    <t>Diphenylamine</t>
  </si>
  <si>
    <t>Benzenepropanoic acid, a-(hydroxyimino)-</t>
  </si>
  <si>
    <t>1,3,5-Cycloheptatriene, 1-methoxy-</t>
  </si>
  <si>
    <t>2-Hexanone, 4-methyl-</t>
  </si>
  <si>
    <t>Phenol, 3-ethyl-</t>
  </si>
  <si>
    <t>5,9-Undecadien-2-one, 6,10-dimethyl-, (E)-</t>
  </si>
  <si>
    <t>2-Dodecanol</t>
  </si>
  <si>
    <t>Styrene</t>
  </si>
  <si>
    <t>Bicyclo[4.2.0]octa-1,3,5-triene</t>
  </si>
  <si>
    <t>Cyclohept-4-enone</t>
  </si>
  <si>
    <t>Quinoline, decahydro-1,7-dimethyl-</t>
  </si>
  <si>
    <t>2,4,4-Trimethyl-1-hexene</t>
  </si>
  <si>
    <t>Acetophenone, 4'-amino-</t>
  </si>
  <si>
    <t>Octane, 1-chloro-</t>
  </si>
  <si>
    <t>5-Isoquinolinecarbonitrile</t>
  </si>
  <si>
    <t>1-Nonanol</t>
  </si>
  <si>
    <t>2-Butenoic acid, 2-methyl-, (Z)-</t>
  </si>
  <si>
    <t>3-Pyridinecarbonitrile</t>
  </si>
  <si>
    <t>Ethylbenzene</t>
  </si>
  <si>
    <t>Quinoline</t>
  </si>
  <si>
    <t>Benzene, 1-isocyano-2-methyl-</t>
  </si>
  <si>
    <t>2-Methoxy-5-methylphenol</t>
  </si>
  <si>
    <t>2,4,6-Cycloheptatrien-1-one, 4-methyl-</t>
  </si>
  <si>
    <t>1,2-Ethanediol, phenyl-, cyclic sulfite</t>
  </si>
  <si>
    <t>Dibutyl phthalate</t>
  </si>
  <si>
    <t>Methyl 2-hydroxyethyl sulfoxide</t>
  </si>
  <si>
    <t>1-Hexanol</t>
  </si>
  <si>
    <t>1-Isoquinolinecarbonitrile</t>
  </si>
  <si>
    <t>1-Hexene, 4,5-dimethyl-</t>
  </si>
  <si>
    <t>1H-Indene, 1-methylene-</t>
  </si>
  <si>
    <t>Cyclopropane, pentyl-</t>
  </si>
  <si>
    <t>Glutaric acid, di(isobutyl) ester</t>
  </si>
  <si>
    <t>3-Ethyl-4-methylpentan-1-ol</t>
  </si>
  <si>
    <t>Benzaldehyde, 3-ethyl-</t>
  </si>
  <si>
    <t>2-Tridecanol</t>
  </si>
  <si>
    <t>Cyclohexene, 1-methyl-4-(1-methylethenyl)-, (S)-</t>
  </si>
  <si>
    <t>Tetradecanal</t>
  </si>
  <si>
    <t>Anthracene</t>
  </si>
  <si>
    <t>Pyridine, 2,3,5-trimethyl-</t>
  </si>
  <si>
    <t>Cyclooctene</t>
  </si>
  <si>
    <t>trans-2,4-Dimethylthiane, S,S-dioxide</t>
  </si>
  <si>
    <t>1,2-Benzenedicarboxylic acid, bis(2-methylpropyl) ester</t>
  </si>
  <si>
    <t>Ethanone, 1-(3,4-dimethylphenyl)-</t>
  </si>
  <si>
    <t>Nonadecane</t>
  </si>
  <si>
    <t>2-Tetradecanol</t>
  </si>
  <si>
    <t>Creosol</t>
  </si>
  <si>
    <t>Butane, 1,1',1''-[methylidynetris(oxy)]tris-</t>
  </si>
  <si>
    <t>Tricyclo[4.1.0.0(2,4)]heptane, 5-(phenylthio)-, (1a,2ß,4ß,5a,6a)-</t>
  </si>
  <si>
    <t>3-Penten-1-ol, 2,2,4-trimethyl-</t>
  </si>
  <si>
    <t>Cyclooctene, (Z)-</t>
  </si>
  <si>
    <t>D-Limonene</t>
  </si>
  <si>
    <t>Limonene</t>
  </si>
  <si>
    <t>1-Undecanol</t>
  </si>
  <si>
    <t>Tetradecane</t>
  </si>
  <si>
    <t>4-Methyl-2-hexanol</t>
  </si>
  <si>
    <t>1,3-Cyclopentadiene, 5-methyl-</t>
  </si>
  <si>
    <t>Levomenthol</t>
  </si>
  <si>
    <t>1-Pentanol</t>
  </si>
  <si>
    <t>Hexane, 2-chloro-</t>
  </si>
  <si>
    <t>Octadecane</t>
  </si>
  <si>
    <t>1-Decanol</t>
  </si>
  <si>
    <t>Butanoic acid, octyl ester</t>
  </si>
  <si>
    <t>(1R)-2,6,6-Trimethylbicyclo[3.1.1]hept-2-ene</t>
  </si>
  <si>
    <t>Hexadecane</t>
  </si>
  <si>
    <t>Tetracosane</t>
  </si>
  <si>
    <t>Dodecyl acrylate</t>
  </si>
  <si>
    <t>Heptadecane, 2,6,10,15-tetramethyl-</t>
  </si>
  <si>
    <t>Heptadecane</t>
  </si>
  <si>
    <t>3-Penten-1-yne, 3-methyl-</t>
  </si>
  <si>
    <t>Heptadecane, 2,6-dimethyl-</t>
  </si>
  <si>
    <t>1-Methylcyclohexa-2,4-diene</t>
  </si>
  <si>
    <t>2-Cyclopenten-1-one, 3,4,5-trimethyl-</t>
  </si>
  <si>
    <t>Phthalic acid, hept-4-yl isobutyl ester</t>
  </si>
  <si>
    <t>1,3,5-Hexatriene, (Z)-</t>
  </si>
  <si>
    <t>Heneicosane</t>
  </si>
  <si>
    <t>2-Propenoic acid, pentadecyl ester</t>
  </si>
  <si>
    <t>3-Thiatricyclo[3.1.1.0(2,4)]heptane</t>
  </si>
  <si>
    <t>Oxirane, tetradecyl-</t>
  </si>
  <si>
    <t>Eicosane</t>
  </si>
  <si>
    <t>Cyclohexane, 2-propyl-1,1,3-trimethyl-</t>
  </si>
  <si>
    <t>Octadecane, 2-methyl-</t>
  </si>
  <si>
    <t>Dodecane, 2,6,10-trimethyl-</t>
  </si>
  <si>
    <t>3-Dodecene, (Z)-</t>
  </si>
  <si>
    <t>Pentadecanal-</t>
  </si>
  <si>
    <t>2-Methyl-1-undecanol</t>
  </si>
  <si>
    <t>1-Eicosanol</t>
  </si>
  <si>
    <t>Phthalic acid, hex-3-yl isobutyl ester</t>
  </si>
  <si>
    <t>6-Tridecene</t>
  </si>
  <si>
    <t>Pentadecane</t>
  </si>
  <si>
    <t>Eicosane, 2-methyl-</t>
  </si>
  <si>
    <t>Sulfurous acid, pentyl undecyl ester</t>
  </si>
  <si>
    <t>5-Decen-1-ol, acetate, (E)-</t>
  </si>
  <si>
    <t>Phthalic acid, butyl hept-4-yl ester</t>
  </si>
  <si>
    <t>Phthalic acid, hept-2-yl isobutyl ester</t>
  </si>
  <si>
    <t>1-Methylcycloheptene</t>
  </si>
  <si>
    <t>Heptacosane</t>
  </si>
  <si>
    <t>Dodecane, 2,6,11-trimethyl-</t>
  </si>
  <si>
    <t>1-Tetradecene</t>
  </si>
  <si>
    <t>9-Nonadecene</t>
  </si>
  <si>
    <t>Cetene</t>
  </si>
  <si>
    <t>Row Labels</t>
  </si>
  <si>
    <t>(blank)</t>
  </si>
  <si>
    <t>Grand Total</t>
  </si>
  <si>
    <t>Count of amount ng/sample</t>
  </si>
  <si>
    <t>Column Labels</t>
  </si>
  <si>
    <t>Total products</t>
  </si>
  <si>
    <t>unique</t>
  </si>
  <si>
    <t>variable</t>
  </si>
  <si>
    <t>value</t>
  </si>
  <si>
    <t>Age</t>
  </si>
  <si>
    <t>Media</t>
  </si>
  <si>
    <t>Extract</t>
  </si>
  <si>
    <t>B. subtilis</t>
  </si>
  <si>
    <t>None</t>
  </si>
  <si>
    <t>S. Proteamaculans</t>
  </si>
  <si>
    <t>S. marcescens</t>
  </si>
  <si>
    <t>48 Hours</t>
  </si>
  <si>
    <t>24 Hours</t>
  </si>
  <si>
    <t>0 Hours</t>
  </si>
  <si>
    <t>Bacteria</t>
  </si>
  <si>
    <t>10 µg Dimethyl Disulfide</t>
  </si>
  <si>
    <t>10 mg Dimethyl Disulfide</t>
  </si>
  <si>
    <t>S. mar 0 days</t>
  </si>
  <si>
    <t>S. mar 1 days</t>
  </si>
  <si>
    <t>S. mar 2 days</t>
  </si>
  <si>
    <t>S. mar 3 days</t>
  </si>
  <si>
    <t>S. mar 4 days</t>
  </si>
  <si>
    <t>.200 µg 2-undecanone</t>
  </si>
  <si>
    <t>1 mg Dimethyl Disulfide</t>
  </si>
  <si>
    <t>100 µg Dimethyl Disulfide</t>
  </si>
  <si>
    <t>ac</t>
  </si>
  <si>
    <t>ad</t>
  </si>
  <si>
    <t>ae</t>
  </si>
  <si>
    <t>af</t>
  </si>
  <si>
    <t>48 Hours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</si>
</sst>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Inconsolata"/>
    </font>
    <font>
      <i/>
      <sz val="10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222222"/>
      <name val="Courier New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0" fillId="0" borderId="0" xfId="0" applyNumberFormat="1"/>
    <xf numFmtId="10" fontId="1" fillId="0" borderId="0" xfId="0" applyNumberFormat="1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0" fillId="0" borderId="0" xfId="0" applyNumberForma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GPCR</a:t>
            </a:r>
            <a:r>
              <a:rPr lang="en-US" baseline="0"/>
              <a:t> Mutants susceptible to 2-undecanone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 2-und'!$B$1</c:f>
              <c:strCache>
                <c:ptCount val="1"/>
                <c:pt idx="0">
                  <c:v>18 Hours 2-undecanone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'Nc 2-und'!$B$13:$B$21</c:f>
                <c:numCache>
                  <c:formatCode>General</c:formatCode>
                  <c:ptCount val="9"/>
                  <c:pt idx="0">
                    <c:v>4.4721359549999999E-2</c:v>
                  </c:pt>
                  <c:pt idx="1">
                    <c:v>4.4721359549999999E-2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4.4721359549999999E-2</c:v>
                  </c:pt>
                  <c:pt idx="7">
                    <c:v>5.4772255749999998E-2</c:v>
                  </c:pt>
                  <c:pt idx="8">
                    <c:v>8.3666002650000001E-2</c:v>
                  </c:pt>
                </c:numCache>
              </c:numRef>
            </c:plus>
            <c:minus>
              <c:numRef>
                <c:f>'Nc 2-und'!$B$13:$B$21</c:f>
                <c:numCache>
                  <c:formatCode>General</c:formatCode>
                  <c:ptCount val="9"/>
                  <c:pt idx="0">
                    <c:v>4.4721359549999999E-2</c:v>
                  </c:pt>
                  <c:pt idx="1">
                    <c:v>4.4721359549999999E-2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4.4721359549999999E-2</c:v>
                  </c:pt>
                  <c:pt idx="7">
                    <c:v>5.4772255749999998E-2</c:v>
                  </c:pt>
                  <c:pt idx="8">
                    <c:v>8.3666002650000001E-2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'Nc 2-und'!$A$2:$A$10</c:f>
              <c:strCache>
                <c:ptCount val="9"/>
                <c:pt idx="0">
                  <c:v>WTA</c:v>
                </c:pt>
                <c:pt idx="1">
                  <c:v>gna1*</c:v>
                </c:pt>
                <c:pt idx="2">
                  <c:v>gna1</c:v>
                </c:pt>
                <c:pt idx="3">
                  <c:v>gna2</c:v>
                </c:pt>
                <c:pt idx="4">
                  <c:v>gna2*</c:v>
                </c:pt>
                <c:pt idx="5">
                  <c:v>gna3</c:v>
                </c:pt>
                <c:pt idx="6">
                  <c:v>gnb1</c:v>
                </c:pt>
                <c:pt idx="7">
                  <c:v>gng1</c:v>
                </c:pt>
                <c:pt idx="8">
                  <c:v>cpc2</c:v>
                </c:pt>
              </c:strCache>
            </c:strRef>
          </c:cat>
          <c:val>
            <c:numRef>
              <c:f>'Nc 2-und'!$B$2:$B$10</c:f>
              <c:numCache>
                <c:formatCode>General</c:formatCode>
                <c:ptCount val="9"/>
                <c:pt idx="0">
                  <c:v>0.52</c:v>
                </c:pt>
                <c:pt idx="1">
                  <c:v>0.52</c:v>
                </c:pt>
                <c:pt idx="2">
                  <c:v>0.5</c:v>
                </c:pt>
                <c:pt idx="3">
                  <c:v>0.4</c:v>
                </c:pt>
                <c:pt idx="4">
                  <c:v>0.5</c:v>
                </c:pt>
                <c:pt idx="5">
                  <c:v>0.5</c:v>
                </c:pt>
                <c:pt idx="6">
                  <c:v>0.42</c:v>
                </c:pt>
                <c:pt idx="7">
                  <c:v>0.56000000000000005</c:v>
                </c:pt>
                <c:pt idx="8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8-024D-B696-226FC2C12423}"/>
            </c:ext>
          </c:extLst>
        </c:ser>
        <c:ser>
          <c:idx val="1"/>
          <c:order val="1"/>
          <c:tx>
            <c:strRef>
              <c:f>'Nc 2-und'!$C$1</c:f>
              <c:strCache>
                <c:ptCount val="1"/>
                <c:pt idx="0">
                  <c:v>18 Hours No 2-undecanone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'Nc 2-und'!$C$13:$C$21</c:f>
                <c:numCache>
                  <c:formatCode>General</c:formatCode>
                  <c:ptCount val="9"/>
                  <c:pt idx="0">
                    <c:v>0.1095445115</c:v>
                  </c:pt>
                  <c:pt idx="1">
                    <c:v>0.1140175425</c:v>
                  </c:pt>
                  <c:pt idx="2">
                    <c:v>0</c:v>
                  </c:pt>
                  <c:pt idx="3">
                    <c:v>5.4772255749999998E-2</c:v>
                  </c:pt>
                  <c:pt idx="4">
                    <c:v>8.3666002650000001E-2</c:v>
                  </c:pt>
                  <c:pt idx="5">
                    <c:v>0.1</c:v>
                  </c:pt>
                  <c:pt idx="6">
                    <c:v>8.9442719099999998E-2</c:v>
                  </c:pt>
                  <c:pt idx="7">
                    <c:v>8.3666002650000001E-2</c:v>
                  </c:pt>
                  <c:pt idx="8">
                    <c:v>5.4772255749999998E-2</c:v>
                  </c:pt>
                </c:numCache>
              </c:numRef>
            </c:plus>
            <c:minus>
              <c:numRef>
                <c:f>'Nc 2-und'!$C$13:$C$21</c:f>
                <c:numCache>
                  <c:formatCode>General</c:formatCode>
                  <c:ptCount val="9"/>
                  <c:pt idx="0">
                    <c:v>0.1095445115</c:v>
                  </c:pt>
                  <c:pt idx="1">
                    <c:v>0.1140175425</c:v>
                  </c:pt>
                  <c:pt idx="2">
                    <c:v>0</c:v>
                  </c:pt>
                  <c:pt idx="3">
                    <c:v>5.4772255749999998E-2</c:v>
                  </c:pt>
                  <c:pt idx="4">
                    <c:v>8.3666002650000001E-2</c:v>
                  </c:pt>
                  <c:pt idx="5">
                    <c:v>0.1</c:v>
                  </c:pt>
                  <c:pt idx="6">
                    <c:v>8.9442719099999998E-2</c:v>
                  </c:pt>
                  <c:pt idx="7">
                    <c:v>8.3666002650000001E-2</c:v>
                  </c:pt>
                  <c:pt idx="8">
                    <c:v>5.4772255749999998E-2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'Nc 2-und'!$A$2:$A$10</c:f>
              <c:strCache>
                <c:ptCount val="9"/>
                <c:pt idx="0">
                  <c:v>WTA</c:v>
                </c:pt>
                <c:pt idx="1">
                  <c:v>gna1*</c:v>
                </c:pt>
                <c:pt idx="2">
                  <c:v>gna1</c:v>
                </c:pt>
                <c:pt idx="3">
                  <c:v>gna2</c:v>
                </c:pt>
                <c:pt idx="4">
                  <c:v>gna2*</c:v>
                </c:pt>
                <c:pt idx="5">
                  <c:v>gna3</c:v>
                </c:pt>
                <c:pt idx="6">
                  <c:v>gnb1</c:v>
                </c:pt>
                <c:pt idx="7">
                  <c:v>gng1</c:v>
                </c:pt>
                <c:pt idx="8">
                  <c:v>cpc2</c:v>
                </c:pt>
              </c:strCache>
            </c:strRef>
          </c:cat>
          <c:val>
            <c:numRef>
              <c:f>'Nc 2-und'!$C$2:$C$10</c:f>
              <c:numCache>
                <c:formatCode>General</c:formatCode>
                <c:ptCount val="9"/>
                <c:pt idx="0">
                  <c:v>1.22</c:v>
                </c:pt>
                <c:pt idx="1">
                  <c:v>0.64</c:v>
                </c:pt>
                <c:pt idx="2">
                  <c:v>0.5</c:v>
                </c:pt>
                <c:pt idx="3">
                  <c:v>0.54</c:v>
                </c:pt>
                <c:pt idx="4">
                  <c:v>1.08</c:v>
                </c:pt>
                <c:pt idx="5">
                  <c:v>0.5</c:v>
                </c:pt>
                <c:pt idx="6">
                  <c:v>0.64</c:v>
                </c:pt>
                <c:pt idx="7">
                  <c:v>0.88</c:v>
                </c:pt>
                <c:pt idx="8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8-024D-B696-226FC2C12423}"/>
            </c:ext>
          </c:extLst>
        </c:ser>
        <c:ser>
          <c:idx val="2"/>
          <c:order val="2"/>
          <c:tx>
            <c:strRef>
              <c:f>'Nc 2-und'!$D$1</c:f>
              <c:strCache>
                <c:ptCount val="1"/>
                <c:pt idx="0">
                  <c:v>24 Hours 2-undecanone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'Nc 2-und'!$D$13:$D$21</c:f>
                <c:numCache>
                  <c:formatCode>General</c:formatCode>
                  <c:ptCount val="9"/>
                  <c:pt idx="0">
                    <c:v>0.39370039369999998</c:v>
                  </c:pt>
                  <c:pt idx="1">
                    <c:v>0.39370039369999998</c:v>
                  </c:pt>
                  <c:pt idx="2">
                    <c:v>0.43243496619999999</c:v>
                  </c:pt>
                  <c:pt idx="3">
                    <c:v>0.42071367939999998</c:v>
                  </c:pt>
                  <c:pt idx="4">
                    <c:v>0.42071367939999998</c:v>
                  </c:pt>
                  <c:pt idx="5">
                    <c:v>0.32403703490000002</c:v>
                  </c:pt>
                  <c:pt idx="6">
                    <c:v>0.45276925690000003</c:v>
                  </c:pt>
                  <c:pt idx="7">
                    <c:v>0.43931765270000001</c:v>
                  </c:pt>
                  <c:pt idx="8">
                    <c:v>0.33911649919999998</c:v>
                  </c:pt>
                </c:numCache>
              </c:numRef>
            </c:plus>
            <c:minus>
              <c:numRef>
                <c:f>'Nc 2-und'!$D$13:$D$21</c:f>
                <c:numCache>
                  <c:formatCode>General</c:formatCode>
                  <c:ptCount val="9"/>
                  <c:pt idx="0">
                    <c:v>0.39370039369999998</c:v>
                  </c:pt>
                  <c:pt idx="1">
                    <c:v>0.39370039369999998</c:v>
                  </c:pt>
                  <c:pt idx="2">
                    <c:v>0.43243496619999999</c:v>
                  </c:pt>
                  <c:pt idx="3">
                    <c:v>0.42071367939999998</c:v>
                  </c:pt>
                  <c:pt idx="4">
                    <c:v>0.42071367939999998</c:v>
                  </c:pt>
                  <c:pt idx="5">
                    <c:v>0.32403703490000002</c:v>
                  </c:pt>
                  <c:pt idx="6">
                    <c:v>0.45276925690000003</c:v>
                  </c:pt>
                  <c:pt idx="7">
                    <c:v>0.43931765270000001</c:v>
                  </c:pt>
                  <c:pt idx="8">
                    <c:v>0.33911649919999998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'Nc 2-und'!$A$2:$A$10</c:f>
              <c:strCache>
                <c:ptCount val="9"/>
                <c:pt idx="0">
                  <c:v>WTA</c:v>
                </c:pt>
                <c:pt idx="1">
                  <c:v>gna1*</c:v>
                </c:pt>
                <c:pt idx="2">
                  <c:v>gna1</c:v>
                </c:pt>
                <c:pt idx="3">
                  <c:v>gna2</c:v>
                </c:pt>
                <c:pt idx="4">
                  <c:v>gna2*</c:v>
                </c:pt>
                <c:pt idx="5">
                  <c:v>gna3</c:v>
                </c:pt>
                <c:pt idx="6">
                  <c:v>gnb1</c:v>
                </c:pt>
                <c:pt idx="7">
                  <c:v>gng1</c:v>
                </c:pt>
                <c:pt idx="8">
                  <c:v>cpc2</c:v>
                </c:pt>
              </c:strCache>
            </c:strRef>
          </c:cat>
          <c:val>
            <c:numRef>
              <c:f>'Nc 2-und'!$D$2:$D$10</c:f>
              <c:numCache>
                <c:formatCode>General</c:formatCode>
                <c:ptCount val="9"/>
                <c:pt idx="0">
                  <c:v>1.9</c:v>
                </c:pt>
                <c:pt idx="1">
                  <c:v>1.9</c:v>
                </c:pt>
                <c:pt idx="2">
                  <c:v>1.92</c:v>
                </c:pt>
                <c:pt idx="3">
                  <c:v>2.12</c:v>
                </c:pt>
                <c:pt idx="4">
                  <c:v>2.12</c:v>
                </c:pt>
                <c:pt idx="5">
                  <c:v>2.2000000000000002</c:v>
                </c:pt>
                <c:pt idx="6">
                  <c:v>2.1</c:v>
                </c:pt>
                <c:pt idx="7">
                  <c:v>1.86</c:v>
                </c:pt>
                <c:pt idx="8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8-024D-B696-226FC2C12423}"/>
            </c:ext>
          </c:extLst>
        </c:ser>
        <c:ser>
          <c:idx val="3"/>
          <c:order val="3"/>
          <c:tx>
            <c:strRef>
              <c:f>'Nc 2-und'!$E$1</c:f>
              <c:strCache>
                <c:ptCount val="1"/>
                <c:pt idx="0">
                  <c:v>24 Hours No 2-undecanone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'Nc 2-und'!$E$13:$E$21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0.1788854382</c:v>
                  </c:pt>
                  <c:pt idx="7">
                    <c:v>0.1788854382</c:v>
                  </c:pt>
                  <c:pt idx="8">
                    <c:v>0.1673320053</c:v>
                  </c:pt>
                </c:numCache>
              </c:numRef>
            </c:plus>
            <c:minus>
              <c:numRef>
                <c:f>'Nc 2-und'!$E$13:$E$21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0.1788854382</c:v>
                  </c:pt>
                  <c:pt idx="7">
                    <c:v>0.1788854382</c:v>
                  </c:pt>
                  <c:pt idx="8">
                    <c:v>0.1673320053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'Nc 2-und'!$A$2:$A$10</c:f>
              <c:strCache>
                <c:ptCount val="9"/>
                <c:pt idx="0">
                  <c:v>WTA</c:v>
                </c:pt>
                <c:pt idx="1">
                  <c:v>gna1*</c:v>
                </c:pt>
                <c:pt idx="2">
                  <c:v>gna1</c:v>
                </c:pt>
                <c:pt idx="3">
                  <c:v>gna2</c:v>
                </c:pt>
                <c:pt idx="4">
                  <c:v>gna2*</c:v>
                </c:pt>
                <c:pt idx="5">
                  <c:v>gna3</c:v>
                </c:pt>
                <c:pt idx="6">
                  <c:v>gnb1</c:v>
                </c:pt>
                <c:pt idx="7">
                  <c:v>gng1</c:v>
                </c:pt>
                <c:pt idx="8">
                  <c:v>cpc2</c:v>
                </c:pt>
              </c:strCache>
            </c:strRef>
          </c:cat>
          <c:val>
            <c:numRef>
              <c:f>'Nc 2-und'!$E$2:$E$10</c:f>
              <c:numCache>
                <c:formatCode>General</c:formatCode>
                <c:ptCount val="9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  <c:pt idx="4">
                  <c:v>2.9</c:v>
                </c:pt>
                <c:pt idx="5">
                  <c:v>2.9</c:v>
                </c:pt>
                <c:pt idx="6">
                  <c:v>2.82</c:v>
                </c:pt>
                <c:pt idx="7">
                  <c:v>2.78</c:v>
                </c:pt>
                <c:pt idx="8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A8-024D-B696-226FC2C1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228463"/>
        <c:axId val="2093230191"/>
      </c:barChart>
      <c:catAx>
        <c:axId val="209322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30191"/>
        <c:crosses val="autoZero"/>
        <c:auto val="1"/>
        <c:lblAlgn val="ctr"/>
        <c:lblOffset val="100"/>
        <c:noMultiLvlLbl val="0"/>
      </c:catAx>
      <c:valAx>
        <c:axId val="20932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Mycellia Diamter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2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pombe versus 2-undecanone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'Nc 2-und'!$A$26</c:f>
                <c:numCache>
                  <c:formatCode>General</c:formatCode>
                  <c:ptCount val="1"/>
                  <c:pt idx="0">
                    <c:v>3.464101615E-3</c:v>
                  </c:pt>
                </c:numCache>
              </c:numRef>
            </c:plus>
            <c:minus>
              <c:numRef>
                <c:f>'Nc 2-und'!$A$26</c:f>
                <c:numCache>
                  <c:formatCode>General</c:formatCode>
                  <c:ptCount val="1"/>
                  <c:pt idx="0">
                    <c:v>3.464101615E-3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'Nc 2-und'!$A$24:$B$24</c:f>
              <c:strCache>
                <c:ptCount val="2"/>
                <c:pt idx="0">
                  <c:v>Pombe v 2-undecanone</c:v>
                </c:pt>
                <c:pt idx="1">
                  <c:v>Pombe No 2-undecanone</c:v>
                </c:pt>
              </c:strCache>
            </c:strRef>
          </c:cat>
          <c:val>
            <c:numRef>
              <c:f>'Nc 2-und'!$A$25:$B$25</c:f>
              <c:numCache>
                <c:formatCode>General</c:formatCode>
                <c:ptCount val="2"/>
                <c:pt idx="0">
                  <c:v>1.2E-2</c:v>
                </c:pt>
                <c:pt idx="1">
                  <c:v>0.74433333329999996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9-754C-80B6-9516047E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257055"/>
        <c:axId val="2094258751"/>
      </c:barChart>
      <c:catAx>
        <c:axId val="209425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58751"/>
        <c:crosses val="autoZero"/>
        <c:auto val="1"/>
        <c:lblAlgn val="ctr"/>
        <c:lblOffset val="100"/>
        <c:noMultiLvlLbl val="0"/>
      </c:catAx>
      <c:valAx>
        <c:axId val="20942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Abs.</a:t>
                </a:r>
                <a:r>
                  <a:rPr lang="en-US" baseline="0"/>
                  <a:t> at </a:t>
                </a:r>
              </a:p>
              <a:p>
                <a:pPr>
                  <a:defRPr/>
                </a:pPr>
                <a:r>
                  <a:rPr lang="en-US"/>
                  <a:t>OD 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5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3</xdr:row>
      <xdr:rowOff>82550</xdr:rowOff>
    </xdr:from>
    <xdr:to>
      <xdr:col>11</xdr:col>
      <xdr:colOff>736600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42AFA-CE21-E84F-8C7F-09572295E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19</xdr:row>
      <xdr:rowOff>82550</xdr:rowOff>
    </xdr:from>
    <xdr:to>
      <xdr:col>11</xdr:col>
      <xdr:colOff>330200</xdr:colOff>
      <xdr:row>32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0D1C4-54C4-DF4B-BEA5-B12E461FC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rreck Carter-House" refreshedDate="43601.699277430555" createdVersion="6" refreshedVersion="6" minRefreshableVersion="3" recordCount="2707" xr:uid="{F3D847B5-49BD-FE40-A7D2-1454DB0192AA}">
  <cacheSource type="worksheet">
    <worksheetSource ref="A1:C1048576" sheet="RSI_Over85"/>
  </cacheSource>
  <cacheFields count="3">
    <cacheField name="Sample" numFmtId="0">
      <sharedItems containsBlank="1" count="33">
        <s v="Bacillus_subt_F_7-9-18"/>
        <s v="LB_7-5-18"/>
        <s v="LB_7-9-18"/>
        <s v="RED-H_2-16-18"/>
        <s v="Bacillus_subt_H_7-9-18"/>
        <s v="RED-I_2-16-18"/>
        <s v="Bacillus_subt_E_7-9-18"/>
        <s v="WHT-E_2-15-18"/>
        <s v="Bacillus_subt_C_7-5-18"/>
        <s v="Bacillus_subt_B_7-5-18"/>
        <s v="WHT-A_2-14-18"/>
        <s v="RED-C_2-14-18"/>
        <s v="WHT-G_2-16-18"/>
        <s v="WHT-F_2-15-18"/>
        <s v="WHT-D_2-15-18"/>
        <s v="Bacillus_subt_A_7-5-18"/>
        <s v="RED-E_2-15-18"/>
        <s v="WHT-B_2-14-18"/>
        <s v="WHT-C_2-14-18"/>
        <s v="WHT-H_2-16-18"/>
        <s v="RED-D_2-15-18"/>
        <s v="RED-B_2-14-18"/>
        <s v="Bacillus_subt_D_7-9-18"/>
        <s v="RED-A_2-14-18"/>
        <s v="RED-G_2-16-18"/>
        <s v="Bacillus_subt_I_7-9-18"/>
        <s v="Bacillus_subt_G_7-9-18"/>
        <s v="Blank_sm_jar_7-5-18"/>
        <s v="WHT-I_2-16-18"/>
        <s v="LB_2-16-18"/>
        <s v="Blank_sm_jar_7-9-18"/>
        <s v="RED-F_2-15-18"/>
        <m/>
      </sharedItems>
    </cacheField>
    <cacheField name="Peak_Name" numFmtId="0">
      <sharedItems containsBlank="1" count="228">
        <s v="2-(3-Methylbutyl)-3,5-dimethylpyrazine"/>
        <s v="Benzaldehyde"/>
        <s v="Carbamodithioic acid, diethyl-, methyl ester"/>
        <s v="Dodecanal"/>
        <s v="Benzeneacetaldehyde"/>
        <s v="Phenol"/>
        <s v="2-Undecanone"/>
        <s v="Pyrazine, 2,5-dimethyl-"/>
        <s v="Phenylethyl Alcohol"/>
        <s v="Benzothiazole"/>
        <s v="1,2-Benzisothiazole"/>
        <s v="Quinoline, 4-methyl-"/>
        <s v="9H-Fluorene, 9-methylene-"/>
        <s v="Benzyl nitrile"/>
        <s v="2-Acetylthiazole"/>
        <s v="2-Undecanol"/>
        <s v="Dimethyl trisulfide"/>
        <s v="2-Heptanone, 6-methyl-"/>
        <s v="Acetic acid, nonyl ester"/>
        <s v="Acetophenone"/>
        <s v="Benzophenone"/>
        <s v="2-Nonanol"/>
        <s v="2-Heptanone, 5-methyl-"/>
        <s v="trisiloxane, 1,1,1,5,5,5-hexamethyl-3-[(trimethylsilyl)oxy]-"/>
        <s v="Undecanal"/>
        <s v="Dibutyl phthalate"/>
        <s v="1-Hexanol, 2-ethyl-"/>
        <s v="Phenol, 2-methoxy-"/>
        <s v="Decanal"/>
        <s v="2-Ethyl-1-hexanol"/>
        <s v="Nonadecane"/>
        <s v="2-Furanmethanol"/>
        <s v="Cyclotetrasiloxane, octamethyl-"/>
        <s v="2,4,6-Cycloheptatrien-1-one"/>
        <s v="Nonanal"/>
        <s v="Anisole"/>
        <s v="2-Pyrrolidinone, 1-methyl-"/>
        <s v="Butylated Hydroxytoluene"/>
        <s v="1,3,5,7-Cyclooctatetraene"/>
        <s v="Butanoic acid, 2-methyl-"/>
        <s v="Diethyl Phthalate"/>
        <s v="Quinoline, 3-methyl-"/>
        <s v="3-Penten-1-yne, 3-methyl-"/>
        <s v="5,9-Undecadien-2-one, 6,10-dimethyl-, (E)-"/>
        <s v="1H-Indene, 1-methylene-"/>
        <s v="Benzyl methyl ketone"/>
        <s v="Ethanone, 1-(1H-pyrrol-2-yl)-"/>
        <s v="1,3,5-Cycloheptatriene, 1-methoxy-"/>
        <s v="2-Tetradecanol"/>
        <s v="4-Quinolinecarboxaldehyde"/>
        <s v="Styrene"/>
        <s v="Benzene, 1-isocyano-2-methyl-"/>
        <s v="Benzyl alcohol"/>
        <s v="Tetradecanal"/>
        <s v="1,3-Cyclopentadiene, 5-methyl-"/>
        <s v="2-Dodecanone"/>
        <s v="Mequinol"/>
        <s v="Bicyclo[4.2.0]octa-1,3,5-triene"/>
        <s v="Cyclohexene, 1-methyl-4-(1-methylethenyl)-, (S)-"/>
        <s v="Pyrazine, 3-ethyl-2,5-dimethyl-"/>
        <s v="Octanal"/>
        <s v="1-Phenyl-2-propanone"/>
        <s v="2-Heptanone, 4-methyl-"/>
        <s v="1-Nonanol"/>
        <s v="Phthalic acid, hept-4-yl isobutyl ester"/>
        <s v="Octadecane"/>
        <s v="2-Nonanone"/>
        <s v="Benzene, 1-chloro-2-methoxy-"/>
        <s v="Glutaric acid, di(isobutyl) ester"/>
        <s v="Cyclopentasiloxane, decamethyl-"/>
        <s v="Benzene, 3-cyclohexen-1-yl-"/>
        <s v="Tetracosane"/>
        <s v="2,3,3-Trimethyl-1-hexene"/>
        <s v="2-Dodecanol"/>
        <s v="2,4-Dithiapentane"/>
        <s v="Cyclooctasiloxane, hexadecamethyl-"/>
        <s v="Hexadecane"/>
        <s v="Phthalic acid, hex-3-yl isobutyl ester"/>
        <s v="1,2-Benzenedicarboxylic acid, bis(2-methylpropyl) ester"/>
        <s v="1-Decanol"/>
        <s v="Butanoic acid, 3-methyl-"/>
        <s v="Ethanone, 1-(4-ethylphenyl)-"/>
        <s v="Cyclohexasiloxane, dodecamethyl-"/>
        <s v="Caprolactam"/>
        <s v="2-Heptanone"/>
        <s v="Benzaldehyde, 3-ethyl-"/>
        <s v="Formamide, N,N-dibutyl-"/>
        <s v="Diphenylamine"/>
        <s v="Benzene, 1,3-dimethyl-"/>
        <s v="Anthracene"/>
        <s v="Pyrazine, 2-ethyl-5-methyl-"/>
        <s v="Ethanone, 1-(2-aminophenyl)-"/>
        <s v="Indole"/>
        <s v="2-Tridecanone"/>
        <s v="2,4-Di-tert-butylphenol"/>
        <s v="Benzene, 1-methoxy-4-methyl-"/>
        <s v="Pyrazine, 2-ethyl-6-methyl-"/>
        <s v="Ethylbenzene"/>
        <s v="5,9-Undecadien-2-one, 6,10-dimethyl-"/>
        <s v="2,4,4-Trimethyl-1-hexene"/>
        <s v="Propanol, [(butoxymethylethoxy)methylethoxy]-"/>
        <s v="Butanoic acid, 3-bromo-3-methyl-"/>
        <s v="Limonene"/>
        <s v="Methane, oxybis[dichloro-"/>
        <s v="2-Decanol"/>
        <s v="Tetradecane"/>
        <s v="S-Methyl methanethiosulphonate"/>
        <s v="Methional"/>
        <s v="Acetophenone, 4'-amino-"/>
        <s v="2-Pentadecanone, 6,10,14-trimethyl-"/>
        <s v="Octadecane, 2-methyl-"/>
        <s v="Ethane, 1,1,2,2-tetrachloro-"/>
        <s v="Heneicosane"/>
        <s v="Quinazoline, 4-methyl-"/>
        <s v="4-Cyclopentene-1,3-dione"/>
        <s v="3-Acetyl-1H-pyrroline"/>
        <s v="Cyclopropane, pentyl-"/>
        <s v="Benzene, (1-butylheptyl)-"/>
        <s v="Benzene, (1-methylnonyl)-"/>
        <s v="Phenol, 3-ethyl-"/>
        <s v="Quinoline"/>
        <s v="Dodecane, 2,6,10-trimethyl-"/>
        <s v="Pyrazine, trimethyl-"/>
        <s v="3-Aminoacetophenone"/>
        <s v="2-Tridecanol"/>
        <s v="Ethanone, 1-(3,4-dimethylphenyl)-"/>
        <s v="1-Undecanol"/>
        <s v="1-Methylcycloheptene"/>
        <s v="Pyrazine, 2,5-dimethyl-3-(3-methylbutyl)-"/>
        <s v="2-Cyclopenten-1-one, 2,3,4-trimethyl-"/>
        <s v="1,3,5-Hexatriene, (Z)-"/>
        <s v="2,2,4-Trimethyl-1,3-pentanediol diisobutyrate"/>
        <s v="3-Thiophenecarboxaldehyde"/>
        <s v="Disulfide, isopentyl methyl"/>
        <s v="1-Isoquinolinecarbonitrile"/>
        <s v="D-Limonene"/>
        <s v="Ethanone, 1-(2-furanyl)-"/>
        <s v="1-Hexene, 4,5-dimethyl-"/>
        <s v="2-Cyclopenten-1-one, 3,4,5-trimethyl-"/>
        <s v="5-Isoquinolinecarbonitrile"/>
        <s v="(1R)-2,6,6-Trimethylbicyclo[3.1.1]hept-2-ene"/>
        <s v="Heptadecane"/>
        <s v="3-Thiatricyclo[3.1.1.0(2,4)]heptane"/>
        <s v="Pentadecanal-"/>
        <s v="3-Penten-1-ol, 2,2,4-trimethyl-"/>
        <s v="Benzene, (1-propyloctyl)-"/>
        <s v="5-Hepten-2-one, 6-methyl-"/>
        <s v="Homosalate"/>
        <s v="Phthalic acid, hept-2-yl isobutyl ester"/>
        <s v="1-Tetradecene"/>
        <s v="Hydroperoxide, 1-methylpentyl"/>
        <s v="Tricyclo[4.1.0.0(2,4)]heptane, 5-(phenylthio)-, (1a,2ß,4ß,5a,6a)-"/>
        <s v="Heptadecane, 2,6,10,15-tetramethyl-"/>
        <s v="Phthalic acid, butyl hept-4-yl ester"/>
        <s v="Hexanoic acid"/>
        <s v="Furan, 2-ethyl-5-methyl-"/>
        <s v="4,8,12,16-tetraoxaeicosan-1-ol"/>
        <s v="3-Pyridinecarbonitrile"/>
        <s v="Eucalyptol"/>
        <s v="o-Hydroxybiphenyl"/>
        <s v="Benzene, (1-ethyloctyl)-"/>
        <s v="Benzene, (1-butylhexyl)-"/>
        <s v="2-Decanone"/>
        <s v="Phenol, 2-iodo-"/>
        <s v="Benzenepropanoic acid, a-(hydroxyimino)-"/>
        <s v="Benzene, 1,2-dimethoxy-"/>
        <s v="Eicosane"/>
        <s v="Oxirane, tetradecyl-"/>
        <s v="Pyrazine, 2-ethyl-3,5-dimethyl-"/>
        <s v="Dodecyl acrylate"/>
        <s v="Pyridine, 2,4,6-trimethyl-"/>
        <s v="2-Hexanone, 4-methyl-"/>
        <s v="Cyclooctene, (Z)-"/>
        <s v="1H-Pyrrole-2-carboxaldehyde"/>
        <s v="Benzene, (1-methyldecyl)-"/>
        <s v="2-Methoxy-5-methylphenol"/>
        <s v="Hydroperoxide, 1-ethylbutyl"/>
        <s v="1-Hexanol"/>
        <s v="1-Pentanol"/>
        <s v="Methyl 2-hydroxyethyl sulfoxide"/>
        <s v="Dodecane, 2,6,11-trimethyl-"/>
        <s v="9-Nonadecene"/>
        <s v="2,4,6-Cycloheptatrien-1-one, 4-methyl-"/>
        <s v="Heptadecane, 2,6-dimethyl-"/>
        <s v="Cyclohexanone"/>
        <s v="Pyridine, 2,3,5-trimethyl-"/>
        <s v="1-Propanol, 3-(methylthio)-"/>
        <s v="Nonanoic acid"/>
        <s v="4-Methyl-2-hexanol"/>
        <s v="5,9-Dodecadien-2-one, 6,10-dimethyl-, (E,E))-"/>
        <s v="1-(2-Thienyl)-1-propanone"/>
        <s v="Cyclohept-4-enone"/>
        <s v="trans-2,4-Dimethylthiane, S,S-dioxide"/>
        <s v="Pyrazine, 2,6-dimethyl-"/>
        <s v="Heptanal"/>
        <s v="2-Methyl-3-isopropylpyrazine"/>
        <s v="Octane, 1-chloro-"/>
        <s v="Hexane, 2-chloro-"/>
        <s v="2-Propenoic acid, pentadecyl ester"/>
        <s v="Cyclohexane, 2-propyl-1,1,3-trimethyl-"/>
        <s v="Formamide, N,N-diethyl-"/>
        <s v="2-Heptanone, 7-phenyl-"/>
        <s v="2-Ethylhexyl salicylate"/>
        <s v="2-Butenoic acid, 2-methyl-, (Z)-"/>
        <s v="Butane, 1,1',1''-[methylidynetris(oxy)]tris-"/>
        <s v="5-Decen-1-ol, acetate, (E)-"/>
        <s v="4-Butoxy-2-butanone"/>
        <s v="Eicosane, 2-methyl-"/>
        <s v="S-Methyl methanethiosulfinate"/>
        <s v="1-Eicosanol"/>
        <s v="Pentadecane"/>
        <s v="Butanoic acid, octyl ester"/>
        <s v="1-Methylcyclohexa-2,4-diene"/>
        <s v="Heptacosane"/>
        <s v="Cetene"/>
        <s v="Cyclotrisiloxane, hexamethyl-"/>
        <s v="2-Hydroxy-3-hexanone"/>
        <s v="Quinoline, decahydro-1,7-dimethyl-"/>
        <s v="3-Dodecene, (Z)-"/>
        <s v="6-Tridecene"/>
        <s v="3-Ethyl-4-methylpentan-1-ol"/>
        <s v="Creosol"/>
        <s v="1,2-Ethanediol, phenyl-, cyclic sulfite"/>
        <s v="Cyclooctene"/>
        <s v="Levomenthol"/>
        <s v="2-Methyl-1-undecanol"/>
        <s v="Sulfurous acid, pentyl undecyl ester"/>
        <m/>
      </sharedItems>
    </cacheField>
    <cacheField name="amount ng/sample" numFmtId="0">
      <sharedItems containsBlank="1" containsMixedTypes="1" containsNumber="1" minValue="0" maxValue="2222.15320102336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7">
  <r>
    <x v="0"/>
    <x v="0"/>
    <n v="1.6163617905118237"/>
  </r>
  <r>
    <x v="1"/>
    <x v="0"/>
    <n v="2.1855136602804834"/>
  </r>
  <r>
    <x v="2"/>
    <x v="1"/>
    <n v="929.51793953844344"/>
  </r>
  <r>
    <x v="3"/>
    <x v="2"/>
    <n v="2.1867193582786282"/>
  </r>
  <r>
    <x v="4"/>
    <x v="3"/>
    <n v="2.5829544744433472"/>
  </r>
  <r>
    <x v="5"/>
    <x v="4"/>
    <n v="44.73524275974389"/>
  </r>
  <r>
    <x v="6"/>
    <x v="5"/>
    <n v="101.12942141194851"/>
  </r>
  <r>
    <x v="7"/>
    <x v="5"/>
    <n v="157.89003307763514"/>
  </r>
  <r>
    <x v="2"/>
    <x v="5"/>
    <n v="234.76035394973729"/>
  </r>
  <r>
    <x v="1"/>
    <x v="5"/>
    <n v="173.52873402849923"/>
  </r>
  <r>
    <x v="8"/>
    <x v="3"/>
    <n v="7.4018189967023469"/>
  </r>
  <r>
    <x v="6"/>
    <x v="6"/>
    <n v="151.33952686417285"/>
  </r>
  <r>
    <x v="8"/>
    <x v="6"/>
    <n v="85.659489332658254"/>
  </r>
  <r>
    <x v="0"/>
    <x v="5"/>
    <n v="153.98246454666545"/>
  </r>
  <r>
    <x v="9"/>
    <x v="3"/>
    <n v="8.1870674609101197"/>
  </r>
  <r>
    <x v="2"/>
    <x v="3"/>
    <n v="6.0639788943151949"/>
  </r>
  <r>
    <x v="9"/>
    <x v="7"/>
    <n v="257.51527574603392"/>
  </r>
  <r>
    <x v="10"/>
    <x v="5"/>
    <n v="572.0768964850671"/>
  </r>
  <r>
    <x v="0"/>
    <x v="3"/>
    <n v="5.4945205028831303"/>
  </r>
  <r>
    <x v="6"/>
    <x v="3"/>
    <n v="6.6488058452001484"/>
  </r>
  <r>
    <x v="11"/>
    <x v="5"/>
    <n v="933.19215561424164"/>
  </r>
  <r>
    <x v="4"/>
    <x v="5"/>
    <n v="179.03650680541537"/>
  </r>
  <r>
    <x v="12"/>
    <x v="2"/>
    <n v="1.8380078048124568"/>
  </r>
  <r>
    <x v="9"/>
    <x v="6"/>
    <n v="76.506550975465004"/>
  </r>
  <r>
    <x v="13"/>
    <x v="7"/>
    <n v="269.6420473620426"/>
  </r>
  <r>
    <x v="5"/>
    <x v="7"/>
    <n v="940.93239387221877"/>
  </r>
  <r>
    <x v="12"/>
    <x v="3"/>
    <n v="7.7247415498173373"/>
  </r>
  <r>
    <x v="8"/>
    <x v="7"/>
    <n v="23.31283957182519"/>
  </r>
  <r>
    <x v="14"/>
    <x v="5"/>
    <n v="351.77289976904143"/>
  </r>
  <r>
    <x v="15"/>
    <x v="6"/>
    <n v="16.249383892765501"/>
  </r>
  <r>
    <x v="16"/>
    <x v="8"/>
    <n v="57.955030781114672"/>
  </r>
  <r>
    <x v="11"/>
    <x v="7"/>
    <n v="1702.6889390966162"/>
  </r>
  <r>
    <x v="6"/>
    <x v="9"/>
    <n v="7.3013852050582218"/>
  </r>
  <r>
    <x v="16"/>
    <x v="5"/>
    <n v="70.516413516681268"/>
  </r>
  <r>
    <x v="17"/>
    <x v="5"/>
    <n v="389.21024699305855"/>
  </r>
  <r>
    <x v="12"/>
    <x v="5"/>
    <n v="258.00663659151718"/>
  </r>
  <r>
    <x v="0"/>
    <x v="10"/>
    <n v="4.3655214322155249"/>
  </r>
  <r>
    <x v="2"/>
    <x v="11"/>
    <n v="3.0831698401892624"/>
  </r>
  <r>
    <x v="18"/>
    <x v="3"/>
    <n v="8.9089031603053286"/>
  </r>
  <r>
    <x v="4"/>
    <x v="12"/>
    <n v="8.6350966110338518"/>
  </r>
  <r>
    <x v="4"/>
    <x v="6"/>
    <n v="108.04307705261212"/>
  </r>
  <r>
    <x v="6"/>
    <x v="7"/>
    <n v="268.3348949164602"/>
  </r>
  <r>
    <x v="13"/>
    <x v="5"/>
    <n v="65.095633695805844"/>
  </r>
  <r>
    <x v="3"/>
    <x v="7"/>
    <n v="788.48676014207126"/>
  </r>
  <r>
    <x v="19"/>
    <x v="7"/>
    <n v="329.38251126013142"/>
  </r>
  <r>
    <x v="20"/>
    <x v="5"/>
    <n v="41.137576528705402"/>
  </r>
  <r>
    <x v="18"/>
    <x v="5"/>
    <n v="1032.8152281069147"/>
  </r>
  <r>
    <x v="21"/>
    <x v="5"/>
    <n v="434.42769352824541"/>
  </r>
  <r>
    <x v="12"/>
    <x v="13"/>
    <n v="7.4342065866205909"/>
  </r>
  <r>
    <x v="22"/>
    <x v="6"/>
    <n v="38.643522344127199"/>
  </r>
  <r>
    <x v="7"/>
    <x v="7"/>
    <n v="466.98475325299864"/>
  </r>
  <r>
    <x v="21"/>
    <x v="7"/>
    <n v="701.88268808966086"/>
  </r>
  <r>
    <x v="5"/>
    <x v="5"/>
    <n v="354.07584576515256"/>
  </r>
  <r>
    <x v="8"/>
    <x v="5"/>
    <n v="57.105809171297921"/>
  </r>
  <r>
    <x v="2"/>
    <x v="14"/>
    <n v="35.072741050514843"/>
  </r>
  <r>
    <x v="0"/>
    <x v="6"/>
    <n v="102.72769831953045"/>
  </r>
  <r>
    <x v="16"/>
    <x v="7"/>
    <n v="1660.6082104301317"/>
  </r>
  <r>
    <x v="12"/>
    <x v="7"/>
    <n v="924.43423708515866"/>
  </r>
  <r>
    <x v="0"/>
    <x v="7"/>
    <n v="9.4984172072868063"/>
  </r>
  <r>
    <x v="23"/>
    <x v="7"/>
    <n v="1142.9020818740714"/>
  </r>
  <r>
    <x v="1"/>
    <x v="1"/>
    <n v="940.14898460365816"/>
  </r>
  <r>
    <x v="22"/>
    <x v="7"/>
    <n v="6.3972000358321592"/>
  </r>
  <r>
    <x v="9"/>
    <x v="5"/>
    <n v="58.067362020270664"/>
  </r>
  <r>
    <x v="1"/>
    <x v="4"/>
    <n v="53.722619574828165"/>
  </r>
  <r>
    <x v="12"/>
    <x v="12"/>
    <n v="1.7305959835732467"/>
  </r>
  <r>
    <x v="1"/>
    <x v="14"/>
    <n v="30.751998197779319"/>
  </r>
  <r>
    <x v="15"/>
    <x v="7"/>
    <n v="72.606762127387427"/>
  </r>
  <r>
    <x v="14"/>
    <x v="7"/>
    <n v="968.53829094576326"/>
  </r>
  <r>
    <x v="24"/>
    <x v="7"/>
    <n v="81.684921236671897"/>
  </r>
  <r>
    <x v="4"/>
    <x v="7"/>
    <n v="362.32665893314623"/>
  </r>
  <r>
    <x v="18"/>
    <x v="7"/>
    <n v="2222.1532010233618"/>
  </r>
  <r>
    <x v="23"/>
    <x v="5"/>
    <n v="680.44616329346422"/>
  </r>
  <r>
    <x v="15"/>
    <x v="15"/>
    <n v="16.696549239540701"/>
  </r>
  <r>
    <x v="7"/>
    <x v="16"/>
    <n v="931.37047101105293"/>
  </r>
  <r>
    <x v="0"/>
    <x v="17"/>
    <n v="10.014378048396768"/>
  </r>
  <r>
    <x v="20"/>
    <x v="7"/>
    <n v="82.127326678216562"/>
  </r>
  <r>
    <x v="25"/>
    <x v="18"/>
    <n v="500"/>
  </r>
  <r>
    <x v="26"/>
    <x v="18"/>
    <n v="500"/>
  </r>
  <r>
    <x v="27"/>
    <x v="18"/>
    <n v="500"/>
  </r>
  <r>
    <x v="6"/>
    <x v="19"/>
    <n v="22.994238931110701"/>
  </r>
  <r>
    <x v="3"/>
    <x v="5"/>
    <n v="329.19481400700096"/>
  </r>
  <r>
    <x v="17"/>
    <x v="11"/>
    <n v="1.810832693176611"/>
  </r>
  <r>
    <x v="14"/>
    <x v="3"/>
    <n v="5.7322463292637833"/>
  </r>
  <r>
    <x v="17"/>
    <x v="7"/>
    <n v="49.685948798508385"/>
  </r>
  <r>
    <x v="22"/>
    <x v="5"/>
    <n v="30.93467033524345"/>
  </r>
  <r>
    <x v="4"/>
    <x v="19"/>
    <n v="23.944436084281293"/>
  </r>
  <r>
    <x v="7"/>
    <x v="20"/>
    <n v="2.7598513109385654"/>
  </r>
  <r>
    <x v="8"/>
    <x v="21"/>
    <n v="16.986721028904807"/>
  </r>
  <r>
    <x v="22"/>
    <x v="22"/>
    <n v="4.2741641470559752"/>
  </r>
  <r>
    <x v="28"/>
    <x v="23"/>
    <e v="#DIV/0!"/>
  </r>
  <r>
    <x v="9"/>
    <x v="11"/>
    <n v="2.0570059511911749"/>
  </r>
  <r>
    <x v="4"/>
    <x v="24"/>
    <n v="6.7819771708533585"/>
  </r>
  <r>
    <x v="10"/>
    <x v="16"/>
    <n v="1701.991043003185"/>
  </r>
  <r>
    <x v="19"/>
    <x v="16"/>
    <n v="484.21348255508718"/>
  </r>
  <r>
    <x v="24"/>
    <x v="5"/>
    <n v="34.957579941613723"/>
  </r>
  <r>
    <x v="9"/>
    <x v="18"/>
    <n v="361.69285387289443"/>
  </r>
  <r>
    <x v="4"/>
    <x v="11"/>
    <n v="3.6156124563405085"/>
  </r>
  <r>
    <x v="3"/>
    <x v="25"/>
    <n v="4.0444051149420321"/>
  </r>
  <r>
    <x v="25"/>
    <x v="7"/>
    <n v="18.392855670081577"/>
  </r>
  <r>
    <x v="26"/>
    <x v="7"/>
    <n v="26.409642714661889"/>
  </r>
  <r>
    <x v="2"/>
    <x v="18"/>
    <n v="500"/>
  </r>
  <r>
    <x v="2"/>
    <x v="24"/>
    <n v="5.5430690921724732"/>
  </r>
  <r>
    <x v="8"/>
    <x v="26"/>
    <n v="26.030418547678376"/>
  </r>
  <r>
    <x v="21"/>
    <x v="13"/>
    <n v="3.4367910393241385"/>
  </r>
  <r>
    <x v="14"/>
    <x v="16"/>
    <n v="1332.5319861614714"/>
  </r>
  <r>
    <x v="17"/>
    <x v="20"/>
    <n v="2.9167930598380836"/>
  </r>
  <r>
    <x v="11"/>
    <x v="27"/>
    <n v="366.46349366208477"/>
  </r>
  <r>
    <x v="10"/>
    <x v="7"/>
    <n v="1060.2210932512664"/>
  </r>
  <r>
    <x v="2"/>
    <x v="28"/>
    <n v="68.853369312481988"/>
  </r>
  <r>
    <x v="1"/>
    <x v="13"/>
    <n v="5.833900393688233"/>
  </r>
  <r>
    <x v="6"/>
    <x v="29"/>
    <n v="106.79932909860609"/>
  </r>
  <r>
    <x v="0"/>
    <x v="13"/>
    <n v="4.0495846428254945"/>
  </r>
  <r>
    <x v="8"/>
    <x v="11"/>
    <n v="2.3414262817292042"/>
  </r>
  <r>
    <x v="22"/>
    <x v="25"/>
    <n v="3.8784364180349642"/>
  </r>
  <r>
    <x v="14"/>
    <x v="20"/>
    <n v="4.5407214606427413"/>
  </r>
  <r>
    <x v="2"/>
    <x v="9"/>
    <n v="5.6081794018435573"/>
  </r>
  <r>
    <x v="1"/>
    <x v="30"/>
    <n v="3.8254722002566681"/>
  </r>
  <r>
    <x v="18"/>
    <x v="20"/>
    <n v="6.2882388050369515"/>
  </r>
  <r>
    <x v="0"/>
    <x v="8"/>
    <n v="30.239071203145958"/>
  </r>
  <r>
    <x v="1"/>
    <x v="31"/>
    <n v="28.962137033699069"/>
  </r>
  <r>
    <x v="7"/>
    <x v="7"/>
    <n v="118.83259655248568"/>
  </r>
  <r>
    <x v="0"/>
    <x v="18"/>
    <n v="500"/>
  </r>
  <r>
    <x v="29"/>
    <x v="32"/>
    <n v="12.210939055003408"/>
  </r>
  <r>
    <x v="21"/>
    <x v="24"/>
    <n v="7.3476379535672471"/>
  </r>
  <r>
    <x v="18"/>
    <x v="33"/>
    <n v="26.496097352454271"/>
  </r>
  <r>
    <x v="17"/>
    <x v="8"/>
    <n v="82.91023713038021"/>
  </r>
  <r>
    <x v="18"/>
    <x v="24"/>
    <n v="11.396782235576802"/>
  </r>
  <r>
    <x v="13"/>
    <x v="16"/>
    <n v="235.38436589949353"/>
  </r>
  <r>
    <x v="3"/>
    <x v="20"/>
    <n v="4.1599496962275326"/>
  </r>
  <r>
    <x v="23"/>
    <x v="34"/>
    <n v="64.310626154583531"/>
  </r>
  <r>
    <x v="23"/>
    <x v="27"/>
    <n v="95.448568697388708"/>
  </r>
  <r>
    <x v="8"/>
    <x v="15"/>
    <n v="1.7696954168696373"/>
  </r>
  <r>
    <x v="0"/>
    <x v="11"/>
    <n v="2.8023073550198556"/>
  </r>
  <r>
    <x v="11"/>
    <x v="24"/>
    <n v="18.792573265308679"/>
  </r>
  <r>
    <x v="2"/>
    <x v="25"/>
    <n v="18.864416832117939"/>
  </r>
  <r>
    <x v="18"/>
    <x v="16"/>
    <n v="623.89065409794796"/>
  </r>
  <r>
    <x v="11"/>
    <x v="35"/>
    <n v="1012.5634058009408"/>
  </r>
  <r>
    <x v="10"/>
    <x v="36"/>
    <n v="4.0387814706221672"/>
  </r>
  <r>
    <x v="5"/>
    <x v="33"/>
    <n v="1.7513903207949546"/>
  </r>
  <r>
    <x v="3"/>
    <x v="8"/>
    <n v="189.35982059061732"/>
  </r>
  <r>
    <x v="17"/>
    <x v="7"/>
    <n v="1117.5181449923878"/>
  </r>
  <r>
    <x v="30"/>
    <x v="18"/>
    <n v="500"/>
  </r>
  <r>
    <x v="21"/>
    <x v="37"/>
    <n v="5.3436228507018608"/>
  </r>
  <r>
    <x v="22"/>
    <x v="18"/>
    <n v="500"/>
  </r>
  <r>
    <x v="1"/>
    <x v="18"/>
    <n v="500"/>
  </r>
  <r>
    <x v="4"/>
    <x v="18"/>
    <n v="500"/>
  </r>
  <r>
    <x v="0"/>
    <x v="19"/>
    <n v="21.960217034393533"/>
  </r>
  <r>
    <x v="4"/>
    <x v="29"/>
    <n v="21.997983394404443"/>
  </r>
  <r>
    <x v="9"/>
    <x v="38"/>
    <n v="11.614937233870176"/>
  </r>
  <r>
    <x v="6"/>
    <x v="11"/>
    <n v="2.8126622601493181"/>
  </r>
  <r>
    <x v="9"/>
    <x v="25"/>
    <n v="21.500618942884056"/>
  </r>
  <r>
    <x v="17"/>
    <x v="16"/>
    <n v="566.00297890589127"/>
  </r>
  <r>
    <x v="22"/>
    <x v="39"/>
    <n v="89.940009004679283"/>
  </r>
  <r>
    <x v="10"/>
    <x v="20"/>
    <n v="3.1121629156185779"/>
  </r>
  <r>
    <x v="7"/>
    <x v="8"/>
    <n v="111.89710259932207"/>
  </r>
  <r>
    <x v="6"/>
    <x v="8"/>
    <n v="30.022573418525358"/>
  </r>
  <r>
    <x v="0"/>
    <x v="22"/>
    <n v="8.202899776973517"/>
  </r>
  <r>
    <x v="1"/>
    <x v="20"/>
    <n v="5.5837232070335423"/>
  </r>
  <r>
    <x v="18"/>
    <x v="40"/>
    <n v="75.590967703260574"/>
  </r>
  <r>
    <x v="16"/>
    <x v="27"/>
    <n v="103.77009118497935"/>
  </r>
  <r>
    <x v="26"/>
    <x v="5"/>
    <n v="12.805169273852124"/>
  </r>
  <r>
    <x v="22"/>
    <x v="10"/>
    <n v="2.2436773104328438"/>
  </r>
  <r>
    <x v="8"/>
    <x v="19"/>
    <n v="19.912252630504096"/>
  </r>
  <r>
    <x v="9"/>
    <x v="15"/>
    <n v="3.0646101340530016"/>
  </r>
  <r>
    <x v="14"/>
    <x v="24"/>
    <n v="6.0296256922711624"/>
  </r>
  <r>
    <x v="18"/>
    <x v="41"/>
    <n v="3.4288649471585426"/>
  </r>
  <r>
    <x v="10"/>
    <x v="25"/>
    <n v="6.9934554500235739"/>
  </r>
  <r>
    <x v="6"/>
    <x v="14"/>
    <n v="22.841065297988852"/>
  </r>
  <r>
    <x v="9"/>
    <x v="14"/>
    <n v="13.887548471582539"/>
  </r>
  <r>
    <x v="16"/>
    <x v="35"/>
    <n v="679.14428271962424"/>
  </r>
  <r>
    <x v="12"/>
    <x v="8"/>
    <n v="176.74242561622043"/>
  </r>
  <r>
    <x v="10"/>
    <x v="8"/>
    <n v="70.090515832761938"/>
  </r>
  <r>
    <x v="0"/>
    <x v="21"/>
    <n v="16.200837051428596"/>
  </r>
  <r>
    <x v="4"/>
    <x v="28"/>
    <n v="42.849344303047729"/>
  </r>
  <r>
    <x v="30"/>
    <x v="23"/>
    <n v="1.7149530264068014"/>
  </r>
  <r>
    <x v="6"/>
    <x v="18"/>
    <n v="500"/>
  </r>
  <r>
    <x v="19"/>
    <x v="5"/>
    <n v="114.38471055807464"/>
  </r>
  <r>
    <x v="25"/>
    <x v="32"/>
    <n v="6.2014475284299486"/>
  </r>
  <r>
    <x v="22"/>
    <x v="19"/>
    <n v="7.3663524797633961"/>
  </r>
  <r>
    <x v="1"/>
    <x v="10"/>
    <n v="4.1166911750454789"/>
  </r>
  <r>
    <x v="1"/>
    <x v="3"/>
    <n v="2.9391215154157733"/>
  </r>
  <r>
    <x v="23"/>
    <x v="16"/>
    <n v="59.25412163756743"/>
  </r>
  <r>
    <x v="11"/>
    <x v="39"/>
    <n v="28.692166498109806"/>
  </r>
  <r>
    <x v="14"/>
    <x v="34"/>
    <n v="56.572038777894399"/>
  </r>
  <r>
    <x v="3"/>
    <x v="18"/>
    <n v="500.00000000000006"/>
  </r>
  <r>
    <x v="24"/>
    <x v="18"/>
    <n v="500"/>
  </r>
  <r>
    <x v="0"/>
    <x v="29"/>
    <n v="19.411097064989502"/>
  </r>
  <r>
    <x v="6"/>
    <x v="30"/>
    <n v="7.6763094921677739"/>
  </r>
  <r>
    <x v="24"/>
    <x v="42"/>
    <n v="6.8388413460823649"/>
  </r>
  <r>
    <x v="4"/>
    <x v="8"/>
    <n v="39.045747484630063"/>
  </r>
  <r>
    <x v="21"/>
    <x v="34"/>
    <n v="55.626331487147347"/>
  </r>
  <r>
    <x v="4"/>
    <x v="17"/>
    <n v="10.464035206691504"/>
  </r>
  <r>
    <x v="11"/>
    <x v="34"/>
    <n v="209.69420026624474"/>
  </r>
  <r>
    <x v="15"/>
    <x v="18"/>
    <n v="500"/>
  </r>
  <r>
    <x v="14"/>
    <x v="18"/>
    <n v="500.00000000000006"/>
  </r>
  <r>
    <x v="2"/>
    <x v="43"/>
    <n v="8.6892282110098087"/>
  </r>
  <r>
    <x v="14"/>
    <x v="13"/>
    <n v="5.6435470658432347"/>
  </r>
  <r>
    <x v="12"/>
    <x v="44"/>
    <n v="2.4514524464673717"/>
  </r>
  <r>
    <x v="1"/>
    <x v="25"/>
    <n v="14.676746718051033"/>
  </r>
  <r>
    <x v="21"/>
    <x v="35"/>
    <n v="283.1868761357893"/>
  </r>
  <r>
    <x v="8"/>
    <x v="8"/>
    <n v="26.954502893295661"/>
  </r>
  <r>
    <x v="19"/>
    <x v="8"/>
    <n v="57.082612704010337"/>
  </r>
  <r>
    <x v="2"/>
    <x v="34"/>
    <n v="38.343089957893731"/>
  </r>
  <r>
    <x v="6"/>
    <x v="34"/>
    <n v="18.58647236919472"/>
  </r>
  <r>
    <x v="29"/>
    <x v="1"/>
    <n v="14.985787298843674"/>
  </r>
  <r>
    <x v="17"/>
    <x v="18"/>
    <n v="500"/>
  </r>
  <r>
    <x v="6"/>
    <x v="30"/>
    <n v="5.5532409342366682"/>
  </r>
  <r>
    <x v="23"/>
    <x v="33"/>
    <n v="9.1668172293193511"/>
  </r>
  <r>
    <x v="18"/>
    <x v="8"/>
    <n v="121.54770319649489"/>
  </r>
  <r>
    <x v="5"/>
    <x v="20"/>
    <n v="6.1502412302749567"/>
  </r>
  <r>
    <x v="2"/>
    <x v="31"/>
    <n v="16.650296502205677"/>
  </r>
  <r>
    <x v="23"/>
    <x v="40"/>
    <n v="28.767416675537273"/>
  </r>
  <r>
    <x v="17"/>
    <x v="45"/>
    <n v="20.042736913461614"/>
  </r>
  <r>
    <x v="8"/>
    <x v="18"/>
    <n v="500"/>
  </r>
  <r>
    <x v="18"/>
    <x v="18"/>
    <n v="500"/>
  </r>
  <r>
    <x v="21"/>
    <x v="18"/>
    <n v="500"/>
  </r>
  <r>
    <x v="7"/>
    <x v="25"/>
    <n v="5.5378613777946333"/>
  </r>
  <r>
    <x v="6"/>
    <x v="25"/>
    <n v="23.810298851797565"/>
  </r>
  <r>
    <x v="26"/>
    <x v="25"/>
    <n v="2.3756059205311399"/>
  </r>
  <r>
    <x v="1"/>
    <x v="30"/>
    <n v="6.9075032896989415"/>
  </r>
  <r>
    <x v="10"/>
    <x v="33"/>
    <n v="11.640120664330057"/>
  </r>
  <r>
    <x v="13"/>
    <x v="8"/>
    <n v="76.073605174014077"/>
  </r>
  <r>
    <x v="23"/>
    <x v="46"/>
    <n v="11.948428280106608"/>
  </r>
  <r>
    <x v="8"/>
    <x v="37"/>
    <n v="18.980331994717517"/>
  </r>
  <r>
    <x v="15"/>
    <x v="9"/>
    <n v="1.7051156049261549"/>
  </r>
  <r>
    <x v="18"/>
    <x v="28"/>
    <n v="138.0258724882809"/>
  </r>
  <r>
    <x v="12"/>
    <x v="19"/>
    <n v="23.337608701871488"/>
  </r>
  <r>
    <x v="7"/>
    <x v="18"/>
    <n v="458.93171832731036"/>
  </r>
  <r>
    <x v="16"/>
    <x v="18"/>
    <n v="500"/>
  </r>
  <r>
    <x v="11"/>
    <x v="18"/>
    <n v="500"/>
  </r>
  <r>
    <x v="5"/>
    <x v="47"/>
    <n v="3.9497107533637212"/>
  </r>
  <r>
    <x v="7"/>
    <x v="13"/>
    <n v="6.309994318605102"/>
  </r>
  <r>
    <x v="18"/>
    <x v="25"/>
    <n v="10.987231994376708"/>
  </r>
  <r>
    <x v="9"/>
    <x v="30"/>
    <n v="5.1543246693820706"/>
  </r>
  <r>
    <x v="12"/>
    <x v="16"/>
    <n v="98.004449975136097"/>
  </r>
  <r>
    <x v="5"/>
    <x v="10"/>
    <n v="2.7802222626501054"/>
  </r>
  <r>
    <x v="12"/>
    <x v="18"/>
    <n v="500.00000000000006"/>
  </r>
  <r>
    <x v="9"/>
    <x v="19"/>
    <n v="16.913717578285375"/>
  </r>
  <r>
    <x v="7"/>
    <x v="19"/>
    <n v="13.30881278576409"/>
  </r>
  <r>
    <x v="17"/>
    <x v="19"/>
    <n v="10.039611480554113"/>
  </r>
  <r>
    <x v="18"/>
    <x v="19"/>
    <n v="24.101525532435655"/>
  </r>
  <r>
    <x v="6"/>
    <x v="24"/>
    <n v="5.578337795228312"/>
  </r>
  <r>
    <x v="12"/>
    <x v="24"/>
    <n v="9.1349247910788804"/>
  </r>
  <r>
    <x v="4"/>
    <x v="48"/>
    <n v="7.000012221526295"/>
  </r>
  <r>
    <x v="4"/>
    <x v="39"/>
    <n v="271.32741038382466"/>
  </r>
  <r>
    <x v="14"/>
    <x v="33"/>
    <n v="12.529118575792209"/>
  </r>
  <r>
    <x v="11"/>
    <x v="8"/>
    <n v="86.866730981886562"/>
  </r>
  <r>
    <x v="9"/>
    <x v="8"/>
    <n v="23.328149529315613"/>
  </r>
  <r>
    <x v="23"/>
    <x v="20"/>
    <n v="4.408517088608277"/>
  </r>
  <r>
    <x v="21"/>
    <x v="40"/>
    <n v="34.704322483405839"/>
  </r>
  <r>
    <x v="9"/>
    <x v="21"/>
    <n v="13.731189207317691"/>
  </r>
  <r>
    <x v="26"/>
    <x v="15"/>
    <n v="11.615374646440202"/>
  </r>
  <r>
    <x v="1"/>
    <x v="19"/>
    <n v="11.064566842178019"/>
  </r>
  <r>
    <x v="14"/>
    <x v="19"/>
    <n v="22.739080696371978"/>
  </r>
  <r>
    <x v="11"/>
    <x v="10"/>
    <n v="5.2832461313879744"/>
  </r>
  <r>
    <x v="2"/>
    <x v="19"/>
    <n v="14.247972993524478"/>
  </r>
  <r>
    <x v="8"/>
    <x v="13"/>
    <n v="4.7360531238542709"/>
  </r>
  <r>
    <x v="2"/>
    <x v="13"/>
    <n v="5.6338414677531041"/>
  </r>
  <r>
    <x v="2"/>
    <x v="30"/>
    <n v="5.6099253064957306"/>
  </r>
  <r>
    <x v="1"/>
    <x v="49"/>
    <n v="4.5659559462658779"/>
  </r>
  <r>
    <x v="12"/>
    <x v="20"/>
    <n v="7.0250581538760795"/>
  </r>
  <r>
    <x v="11"/>
    <x v="37"/>
    <n v="7.2960693109034107"/>
  </r>
  <r>
    <x v="10"/>
    <x v="19"/>
    <n v="13.403106433285574"/>
  </r>
  <r>
    <x v="13"/>
    <x v="18"/>
    <n v="499.99999999999994"/>
  </r>
  <r>
    <x v="6"/>
    <x v="15"/>
    <n v="9.7981698569203939"/>
  </r>
  <r>
    <x v="9"/>
    <x v="9"/>
    <n v="3.0062527829464423"/>
  </r>
  <r>
    <x v="23"/>
    <x v="19"/>
    <n v="12.967665443221083"/>
  </r>
  <r>
    <x v="21"/>
    <x v="26"/>
    <n v="8.4859439932984362"/>
  </r>
  <r>
    <x v="12"/>
    <x v="4"/>
    <n v="11.167048600687757"/>
  </r>
  <r>
    <x v="11"/>
    <x v="29"/>
    <n v="40.638378346087819"/>
  </r>
  <r>
    <x v="15"/>
    <x v="50"/>
    <n v="7.4828002433307672"/>
  </r>
  <r>
    <x v="16"/>
    <x v="51"/>
    <n v="6.9926934545081796"/>
  </r>
  <r>
    <x v="3"/>
    <x v="4"/>
    <n v="8.6840019653287541"/>
  </r>
  <r>
    <x v="11"/>
    <x v="25"/>
    <n v="13.732737129472063"/>
  </r>
  <r>
    <x v="9"/>
    <x v="30"/>
    <n v="9.6173790233269543"/>
  </r>
  <r>
    <x v="19"/>
    <x v="25"/>
    <n v="1.8814172927254749"/>
  </r>
  <r>
    <x v="0"/>
    <x v="14"/>
    <n v="14.3994608707692"/>
  </r>
  <r>
    <x v="9"/>
    <x v="39"/>
    <n v="54.67429907823913"/>
  </r>
  <r>
    <x v="6"/>
    <x v="20"/>
    <n v="3.4021169471370456"/>
  </r>
  <r>
    <x v="17"/>
    <x v="33"/>
    <n v="8.0226823477374793"/>
  </r>
  <r>
    <x v="21"/>
    <x v="8"/>
    <n v="112.77009441069775"/>
  </r>
  <r>
    <x v="21"/>
    <x v="46"/>
    <n v="6.803866733471903"/>
  </r>
  <r>
    <x v="1"/>
    <x v="34"/>
    <n v="14.939322233649319"/>
  </r>
  <r>
    <x v="20"/>
    <x v="7"/>
    <n v="32.269505102704834"/>
  </r>
  <r>
    <x v="6"/>
    <x v="52"/>
    <n v="36.675043523444629"/>
  </r>
  <r>
    <x v="23"/>
    <x v="18"/>
    <n v="500"/>
  </r>
  <r>
    <x v="29"/>
    <x v="28"/>
    <n v="34.797799893834508"/>
  </r>
  <r>
    <x v="3"/>
    <x v="19"/>
    <n v="13.471717320020023"/>
  </r>
  <r>
    <x v="2"/>
    <x v="53"/>
    <n v="3.247435905797408"/>
  </r>
  <r>
    <x v="21"/>
    <x v="20"/>
    <n v="3.3296847419495208"/>
  </r>
  <r>
    <x v="2"/>
    <x v="7"/>
    <n v="19.352152787177008"/>
  </r>
  <r>
    <x v="18"/>
    <x v="34"/>
    <n v="107.95132501402551"/>
  </r>
  <r>
    <x v="23"/>
    <x v="8"/>
    <n v="141.4386474478481"/>
  </r>
  <r>
    <x v="17"/>
    <x v="13"/>
    <n v="3.0677428264446704"/>
  </r>
  <r>
    <x v="18"/>
    <x v="13"/>
    <n v="7.598254184986903"/>
  </r>
  <r>
    <x v="5"/>
    <x v="51"/>
    <n v="6.6142609458012531"/>
  </r>
  <r>
    <x v="8"/>
    <x v="50"/>
    <n v="17.892757323357845"/>
  </r>
  <r>
    <x v="0"/>
    <x v="25"/>
    <n v="5.2381131108246226"/>
  </r>
  <r>
    <x v="15"/>
    <x v="25"/>
    <n v="4.0149587841537198"/>
  </r>
  <r>
    <x v="5"/>
    <x v="54"/>
    <n v="74.719597122928917"/>
  </r>
  <r>
    <x v="4"/>
    <x v="30"/>
    <n v="4.7422332338892543"/>
  </r>
  <r>
    <x v="12"/>
    <x v="33"/>
    <n v="13.014396803180778"/>
  </r>
  <r>
    <x v="17"/>
    <x v="40"/>
    <n v="44.304640515744225"/>
  </r>
  <r>
    <x v="21"/>
    <x v="27"/>
    <n v="51.402173137963906"/>
  </r>
  <r>
    <x v="29"/>
    <x v="34"/>
    <n v="28.297878648870139"/>
  </r>
  <r>
    <x v="11"/>
    <x v="40"/>
    <n v="9.582445250451471"/>
  </r>
  <r>
    <x v="6"/>
    <x v="55"/>
    <n v="4.0212040085234193"/>
  </r>
  <r>
    <x v="12"/>
    <x v="1"/>
    <n v="19.306678504425903"/>
  </r>
  <r>
    <x v="0"/>
    <x v="56"/>
    <n v="1.0512603211039329"/>
  </r>
  <r>
    <x v="29"/>
    <x v="18"/>
    <n v="500"/>
  </r>
  <r>
    <x v="25"/>
    <x v="15"/>
    <n v="6.1454250289139853"/>
  </r>
  <r>
    <x v="6"/>
    <x v="38"/>
    <n v="21.054924343708542"/>
  </r>
  <r>
    <x v="14"/>
    <x v="57"/>
    <n v="23.631864838967154"/>
  </r>
  <r>
    <x v="14"/>
    <x v="41"/>
    <n v="3.2235596365625079"/>
  </r>
  <r>
    <x v="1"/>
    <x v="57"/>
    <n v="20.56643007385982"/>
  </r>
  <r>
    <x v="1"/>
    <x v="53"/>
    <n v="2.2488125225260305"/>
  </r>
  <r>
    <x v="12"/>
    <x v="25"/>
    <n v="3.964809201250207"/>
  </r>
  <r>
    <x v="6"/>
    <x v="39"/>
    <n v="50.132666324132153"/>
  </r>
  <r>
    <x v="5"/>
    <x v="8"/>
    <n v="209.94688883669346"/>
  </r>
  <r>
    <x v="14"/>
    <x v="6"/>
    <n v="12.346312180176689"/>
  </r>
  <r>
    <x v="26"/>
    <x v="6"/>
    <n v="8.985196802257283"/>
  </r>
  <r>
    <x v="12"/>
    <x v="45"/>
    <n v="13.555901043451435"/>
  </r>
  <r>
    <x v="19"/>
    <x v="7"/>
    <n v="21.750481470881098"/>
  </r>
  <r>
    <x v="3"/>
    <x v="27"/>
    <n v="29.38103198617473"/>
  </r>
  <r>
    <x v="4"/>
    <x v="55"/>
    <n v="2.42209335884219"/>
  </r>
  <r>
    <x v="27"/>
    <x v="32"/>
    <n v="4.2089934973200309"/>
  </r>
  <r>
    <x v="16"/>
    <x v="19"/>
    <n v="17.211622924327905"/>
  </r>
  <r>
    <x v="11"/>
    <x v="28"/>
    <n v="232.83476466624933"/>
  </r>
  <r>
    <x v="5"/>
    <x v="1"/>
    <n v="12.392219984614208"/>
  </r>
  <r>
    <x v="2"/>
    <x v="26"/>
    <n v="12.455301161226318"/>
  </r>
  <r>
    <x v="9"/>
    <x v="26"/>
    <n v="17.6188335633009"/>
  </r>
  <r>
    <x v="20"/>
    <x v="58"/>
    <n v="36.709027967614738"/>
  </r>
  <r>
    <x v="4"/>
    <x v="53"/>
    <n v="3.9392861238299406"/>
  </r>
  <r>
    <x v="2"/>
    <x v="49"/>
    <n v="70.663665885938101"/>
  </r>
  <r>
    <x v="15"/>
    <x v="8"/>
    <n v="8.7019358184069144"/>
  </r>
  <r>
    <x v="1"/>
    <x v="7"/>
    <n v="33.704327267636273"/>
  </r>
  <r>
    <x v="11"/>
    <x v="59"/>
    <n v="18.376608571127232"/>
  </r>
  <r>
    <x v="4"/>
    <x v="21"/>
    <n v="16.832135682198341"/>
  </r>
  <r>
    <x v="6"/>
    <x v="21"/>
    <n v="11.727497694649315"/>
  </r>
  <r>
    <x v="11"/>
    <x v="60"/>
    <n v="63.204546517870149"/>
  </r>
  <r>
    <x v="18"/>
    <x v="61"/>
    <n v="35.670173592728574"/>
  </r>
  <r>
    <x v="19"/>
    <x v="18"/>
    <n v="499.99999999999994"/>
  </r>
  <r>
    <x v="5"/>
    <x v="18"/>
    <n v="499.99999999999994"/>
  </r>
  <r>
    <x v="20"/>
    <x v="18"/>
    <n v="500"/>
  </r>
  <r>
    <x v="3"/>
    <x v="47"/>
    <n v="3.6402336791791723"/>
  </r>
  <r>
    <x v="4"/>
    <x v="13"/>
    <n v="5.1732333490666553"/>
  </r>
  <r>
    <x v="3"/>
    <x v="38"/>
    <n v="21.290310149968622"/>
  </r>
  <r>
    <x v="6"/>
    <x v="13"/>
    <n v="5.2618875608424185"/>
  </r>
  <r>
    <x v="16"/>
    <x v="25"/>
    <n v="9.0820209587541587"/>
  </r>
  <r>
    <x v="0"/>
    <x v="48"/>
    <n v="16.405431973715181"/>
  </r>
  <r>
    <x v="16"/>
    <x v="33"/>
    <n v="7.0416717347967905"/>
  </r>
  <r>
    <x v="8"/>
    <x v="20"/>
    <n v="3.6756220765030023"/>
  </r>
  <r>
    <x v="9"/>
    <x v="37"/>
    <n v="13.514249607922794"/>
  </r>
  <r>
    <x v="8"/>
    <x v="62"/>
    <n v="2.9329050386279021"/>
  </r>
  <r>
    <x v="24"/>
    <x v="32"/>
    <n v="33.0057132112304"/>
  </r>
  <r>
    <x v="2"/>
    <x v="60"/>
    <n v="16.611255772965684"/>
  </r>
  <r>
    <x v="0"/>
    <x v="55"/>
    <n v="4.5205383499715444"/>
  </r>
  <r>
    <x v="14"/>
    <x v="37"/>
    <n v="2.8836097705606658"/>
  </r>
  <r>
    <x v="14"/>
    <x v="52"/>
    <n v="38.451746523608698"/>
  </r>
  <r>
    <x v="0"/>
    <x v="24"/>
    <n v="5.2454645348768514"/>
  </r>
  <r>
    <x v="12"/>
    <x v="28"/>
    <n v="86.543587882314725"/>
  </r>
  <r>
    <x v="15"/>
    <x v="26"/>
    <n v="6.650034460913683"/>
  </r>
  <r>
    <x v="23"/>
    <x v="24"/>
    <n v="5.3612488942653496"/>
  </r>
  <r>
    <x v="17"/>
    <x v="1"/>
    <n v="10.132246754177952"/>
  </r>
  <r>
    <x v="12"/>
    <x v="50"/>
    <n v="26.103110038633705"/>
  </r>
  <r>
    <x v="12"/>
    <x v="63"/>
    <n v="6.5594687954921254"/>
  </r>
  <r>
    <x v="21"/>
    <x v="30"/>
    <n v="2.572170765885359"/>
  </r>
  <r>
    <x v="8"/>
    <x v="30"/>
    <n v="5.2885962676552207"/>
  </r>
  <r>
    <x v="5"/>
    <x v="64"/>
    <n v="2.8760401557453439"/>
  </r>
  <r>
    <x v="21"/>
    <x v="16"/>
    <n v="23.849653406180838"/>
  </r>
  <r>
    <x v="0"/>
    <x v="39"/>
    <n v="39.263106031180598"/>
  </r>
  <r>
    <x v="0"/>
    <x v="39"/>
    <n v="60.954347246708309"/>
  </r>
  <r>
    <x v="14"/>
    <x v="8"/>
    <n v="154.82237008270934"/>
  </r>
  <r>
    <x v="4"/>
    <x v="34"/>
    <n v="23.856599669186036"/>
  </r>
  <r>
    <x v="14"/>
    <x v="45"/>
    <n v="13.334622698497046"/>
  </r>
  <r>
    <x v="15"/>
    <x v="5"/>
    <n v="10.245261028111495"/>
  </r>
  <r>
    <x v="18"/>
    <x v="60"/>
    <n v="46.256366670563288"/>
  </r>
  <r>
    <x v="29"/>
    <x v="10"/>
    <n v="2.351886274019257"/>
  </r>
  <r>
    <x v="10"/>
    <x v="18"/>
    <n v="500"/>
  </r>
  <r>
    <x v="12"/>
    <x v="41"/>
    <n v="3.3033552830840995"/>
  </r>
  <r>
    <x v="10"/>
    <x v="13"/>
    <n v="4.0330195002167644"/>
  </r>
  <r>
    <x v="4"/>
    <x v="25"/>
    <n v="26.59903936554409"/>
  </r>
  <r>
    <x v="2"/>
    <x v="65"/>
    <n v="9.5734600816030344"/>
  </r>
  <r>
    <x v="11"/>
    <x v="33"/>
    <n v="17.72065423235939"/>
  </r>
  <r>
    <x v="23"/>
    <x v="35"/>
    <n v="459.74657730085306"/>
  </r>
  <r>
    <x v="4"/>
    <x v="22"/>
    <n v="8.8184748239741779"/>
  </r>
  <r>
    <x v="8"/>
    <x v="66"/>
    <n v="5.4012247129367363"/>
  </r>
  <r>
    <x v="21"/>
    <x v="9"/>
    <n v="1.4116126545323031"/>
  </r>
  <r>
    <x v="9"/>
    <x v="17"/>
    <n v="20.051709777430428"/>
  </r>
  <r>
    <x v="14"/>
    <x v="10"/>
    <n v="2.547647191525312"/>
  </r>
  <r>
    <x v="10"/>
    <x v="61"/>
    <n v="10.054500042733926"/>
  </r>
  <r>
    <x v="21"/>
    <x v="67"/>
    <n v="2.7169673241792718"/>
  </r>
  <r>
    <x v="4"/>
    <x v="15"/>
    <n v="20.196741615098176"/>
  </r>
  <r>
    <x v="19"/>
    <x v="19"/>
    <n v="7.7752065726996005"/>
  </r>
  <r>
    <x v="22"/>
    <x v="15"/>
    <n v="61.101640181127422"/>
  </r>
  <r>
    <x v="29"/>
    <x v="38"/>
    <n v="12.422113137225383"/>
  </r>
  <r>
    <x v="12"/>
    <x v="68"/>
    <n v="4.2017891988183802"/>
  </r>
  <r>
    <x v="8"/>
    <x v="25"/>
    <n v="13.29915098349948"/>
  </r>
  <r>
    <x v="2"/>
    <x v="30"/>
    <n v="11.941209283056066"/>
  </r>
  <r>
    <x v="3"/>
    <x v="69"/>
    <n v="67.508325668639927"/>
  </r>
  <r>
    <x v="12"/>
    <x v="69"/>
    <n v="66.149964106447271"/>
  </r>
  <r>
    <x v="12"/>
    <x v="66"/>
    <n v="17.460879587140589"/>
  </r>
  <r>
    <x v="12"/>
    <x v="52"/>
    <n v="44.807193562413389"/>
  </r>
  <r>
    <x v="9"/>
    <x v="22"/>
    <n v="10.180014802090678"/>
  </r>
  <r>
    <x v="21"/>
    <x v="6"/>
    <n v="9.0467260612633442"/>
  </r>
  <r>
    <x v="10"/>
    <x v="34"/>
    <n v="34.040061496918845"/>
  </r>
  <r>
    <x v="17"/>
    <x v="9"/>
    <n v="1.1651123044085259"/>
  </r>
  <r>
    <x v="24"/>
    <x v="7"/>
    <n v="29.340615669019837"/>
  </r>
  <r>
    <x v="17"/>
    <x v="28"/>
    <n v="35.501526587599407"/>
  </r>
  <r>
    <x v="8"/>
    <x v="52"/>
    <n v="12.546078581475529"/>
  </r>
  <r>
    <x v="26"/>
    <x v="26"/>
    <n v="3.1619170268855292"/>
  </r>
  <r>
    <x v="10"/>
    <x v="38"/>
    <n v="12.029412977792509"/>
  </r>
  <r>
    <x v="3"/>
    <x v="54"/>
    <n v="79.649032655958294"/>
  </r>
  <r>
    <x v="8"/>
    <x v="14"/>
    <n v="15.600798682967765"/>
  </r>
  <r>
    <x v="4"/>
    <x v="39"/>
    <n v="67.24994236687202"/>
  </r>
  <r>
    <x v="7"/>
    <x v="70"/>
    <n v="3.4800238346014245"/>
  </r>
  <r>
    <x v="11"/>
    <x v="39"/>
    <n v="143.6706523498143"/>
  </r>
  <r>
    <x v="6"/>
    <x v="39"/>
    <n v="72.481790815454374"/>
  </r>
  <r>
    <x v="0"/>
    <x v="28"/>
    <n v="41.183826510972004"/>
  </r>
  <r>
    <x v="22"/>
    <x v="50"/>
    <n v="5.7524972735626987"/>
  </r>
  <r>
    <x v="14"/>
    <x v="1"/>
    <n v="17.314154010984229"/>
  </r>
  <r>
    <x v="9"/>
    <x v="24"/>
    <n v="2.2408101006166312"/>
  </r>
  <r>
    <x v="17"/>
    <x v="24"/>
    <n v="2.5613268213764506"/>
  </r>
  <r>
    <x v="19"/>
    <x v="58"/>
    <n v="25.257434017916893"/>
  </r>
  <r>
    <x v="6"/>
    <x v="71"/>
    <n v="7.4401273093129081"/>
  </r>
  <r>
    <x v="4"/>
    <x v="39"/>
    <n v="239.43030780548779"/>
  </r>
  <r>
    <x v="11"/>
    <x v="20"/>
    <n v="4.4348772255366962"/>
  </r>
  <r>
    <x v="19"/>
    <x v="20"/>
    <n v="1.9964713715200946"/>
  </r>
  <r>
    <x v="17"/>
    <x v="34"/>
    <n v="23.57557773224929"/>
  </r>
  <r>
    <x v="21"/>
    <x v="60"/>
    <n v="28.102863136988343"/>
  </r>
  <r>
    <x v="4"/>
    <x v="9"/>
    <n v="2.667963563226825"/>
  </r>
  <r>
    <x v="0"/>
    <x v="15"/>
    <n v="1.8625977472675292"/>
  </r>
  <r>
    <x v="16"/>
    <x v="24"/>
    <n v="3.1100902354654996"/>
  </r>
  <r>
    <x v="20"/>
    <x v="72"/>
    <n v="11.364990654726382"/>
  </r>
  <r>
    <x v="4"/>
    <x v="73"/>
    <n v="8.271954382261347"/>
  </r>
  <r>
    <x v="4"/>
    <x v="14"/>
    <n v="19.452694081549996"/>
  </r>
  <r>
    <x v="13"/>
    <x v="74"/>
    <n v="0.67688028151025026"/>
  </r>
  <r>
    <x v="4"/>
    <x v="39"/>
    <n v="141.19660671833515"/>
  </r>
  <r>
    <x v="0"/>
    <x v="39"/>
    <n v="255.54692258182087"/>
  </r>
  <r>
    <x v="7"/>
    <x v="33"/>
    <n v="8.6334553441286364"/>
  </r>
  <r>
    <x v="28"/>
    <x v="75"/>
    <e v="#DIV/0!"/>
  </r>
  <r>
    <x v="4"/>
    <x v="20"/>
    <n v="7.0149767401280272"/>
  </r>
  <r>
    <x v="5"/>
    <x v="27"/>
    <n v="33.363555144873672"/>
  </r>
  <r>
    <x v="12"/>
    <x v="6"/>
    <n v="14.302588504359772"/>
  </r>
  <r>
    <x v="30"/>
    <x v="40"/>
    <n v="6.9426618069547761"/>
  </r>
  <r>
    <x v="3"/>
    <x v="34"/>
    <n v="29.684519637747385"/>
  </r>
  <r>
    <x v="22"/>
    <x v="21"/>
    <n v="4.4031766695240799"/>
  </r>
  <r>
    <x v="13"/>
    <x v="52"/>
    <n v="13.82939087341463"/>
  </r>
  <r>
    <x v="9"/>
    <x v="55"/>
    <n v="49.314198383631165"/>
  </r>
  <r>
    <x v="14"/>
    <x v="25"/>
    <n v="9.7861396013054129"/>
  </r>
  <r>
    <x v="21"/>
    <x v="25"/>
    <n v="5.9431408623189395"/>
  </r>
  <r>
    <x v="4"/>
    <x v="76"/>
    <n v="9.5689838547857544"/>
  </r>
  <r>
    <x v="15"/>
    <x v="77"/>
    <n v="1.1357251580615355"/>
  </r>
  <r>
    <x v="11"/>
    <x v="39"/>
    <n v="86.909013618839765"/>
  </r>
  <r>
    <x v="25"/>
    <x v="6"/>
    <n v="3.940561579672937"/>
  </r>
  <r>
    <x v="8"/>
    <x v="55"/>
    <n v="74.021427480630749"/>
  </r>
  <r>
    <x v="16"/>
    <x v="46"/>
    <n v="14.222914445155784"/>
  </r>
  <r>
    <x v="1"/>
    <x v="28"/>
    <n v="12.32762294660661"/>
  </r>
  <r>
    <x v="23"/>
    <x v="28"/>
    <n v="68.458519893387304"/>
  </r>
  <r>
    <x v="20"/>
    <x v="1"/>
    <n v="4.9002909436375823"/>
  </r>
  <r>
    <x v="3"/>
    <x v="13"/>
    <n v="5.5034789118920431"/>
  </r>
  <r>
    <x v="4"/>
    <x v="78"/>
    <n v="10.841023583225317"/>
  </r>
  <r>
    <x v="21"/>
    <x v="54"/>
    <n v="85.639060799673899"/>
  </r>
  <r>
    <x v="15"/>
    <x v="3"/>
    <n v="1.7306879621762645"/>
  </r>
  <r>
    <x v="12"/>
    <x v="79"/>
    <n v="5.5394574588441401"/>
  </r>
  <r>
    <x v="4"/>
    <x v="39"/>
    <n v="184.30164942531317"/>
  </r>
  <r>
    <x v="6"/>
    <x v="32"/>
    <n v="43.028001957897573"/>
  </r>
  <r>
    <x v="16"/>
    <x v="20"/>
    <n v="2.6727709150867378"/>
  </r>
  <r>
    <x v="10"/>
    <x v="40"/>
    <n v="11.311635553043068"/>
  </r>
  <r>
    <x v="17"/>
    <x v="46"/>
    <n v="6.6343267791387479"/>
  </r>
  <r>
    <x v="3"/>
    <x v="61"/>
    <n v="4.7702935617994022"/>
  </r>
  <r>
    <x v="4"/>
    <x v="55"/>
    <n v="7.69955803182817"/>
  </r>
  <r>
    <x v="8"/>
    <x v="9"/>
    <n v="2.3874827971474932"/>
  </r>
  <r>
    <x v="2"/>
    <x v="57"/>
    <n v="17.195503702948443"/>
  </r>
  <r>
    <x v="23"/>
    <x v="51"/>
    <n v="6.3940428167933581"/>
  </r>
  <r>
    <x v="17"/>
    <x v="3"/>
    <n v="2.1002036383993476"/>
  </r>
  <r>
    <x v="15"/>
    <x v="14"/>
    <n v="5.3754332515941794"/>
  </r>
  <r>
    <x v="24"/>
    <x v="70"/>
    <n v="2.9605389296123334"/>
  </r>
  <r>
    <x v="4"/>
    <x v="80"/>
    <n v="145.44876411260765"/>
  </r>
  <r>
    <x v="24"/>
    <x v="8"/>
    <n v="20.04619513854124"/>
  </r>
  <r>
    <x v="3"/>
    <x v="35"/>
    <n v="205.56219708446778"/>
  </r>
  <r>
    <x v="6"/>
    <x v="28"/>
    <n v="31.957361300837142"/>
  </r>
  <r>
    <x v="26"/>
    <x v="52"/>
    <n v="3.317054601466054"/>
  </r>
  <r>
    <x v="5"/>
    <x v="52"/>
    <n v="3.7397436260338539"/>
  </r>
  <r>
    <x v="13"/>
    <x v="19"/>
    <n v="7.2920968637456509"/>
  </r>
  <r>
    <x v="12"/>
    <x v="81"/>
    <n v="19.069715112672565"/>
  </r>
  <r>
    <x v="22"/>
    <x v="26"/>
    <n v="9.8924589334072781"/>
  </r>
  <r>
    <x v="11"/>
    <x v="13"/>
    <n v="9.1917022072330301"/>
  </r>
  <r>
    <x v="5"/>
    <x v="24"/>
    <n v="6.1644989624715576"/>
  </r>
  <r>
    <x v="29"/>
    <x v="82"/>
    <n v="18.873765081456327"/>
  </r>
  <r>
    <x v="12"/>
    <x v="14"/>
    <n v="12.290346053208193"/>
  </r>
  <r>
    <x v="19"/>
    <x v="70"/>
    <n v="2.0492192926494903"/>
  </r>
  <r>
    <x v="4"/>
    <x v="80"/>
    <n v="201.34393912068779"/>
  </r>
  <r>
    <x v="21"/>
    <x v="32"/>
    <n v="47.959755420019569"/>
  </r>
  <r>
    <x v="7"/>
    <x v="83"/>
    <n v="2.6806167937007692"/>
  </r>
  <r>
    <x v="9"/>
    <x v="20"/>
    <n v="3.7535147686846111"/>
  </r>
  <r>
    <x v="21"/>
    <x v="36"/>
    <n v="1.1001868103119998"/>
  </r>
  <r>
    <x v="20"/>
    <x v="8"/>
    <n v="39.733123473549348"/>
  </r>
  <r>
    <x v="3"/>
    <x v="84"/>
    <n v="57.600291364221199"/>
  </r>
  <r>
    <x v="11"/>
    <x v="46"/>
    <n v="41.606501763537388"/>
  </r>
  <r>
    <x v="1"/>
    <x v="7"/>
    <n v="130.58466494701824"/>
  </r>
  <r>
    <x v="7"/>
    <x v="52"/>
    <n v="24.335890818799225"/>
  </r>
  <r>
    <x v="12"/>
    <x v="40"/>
    <n v="2.0269511915787253"/>
  </r>
  <r>
    <x v="0"/>
    <x v="55"/>
    <n v="3.9014327441330119"/>
  </r>
  <r>
    <x v="4"/>
    <x v="52"/>
    <n v="24.031594210667514"/>
  </r>
  <r>
    <x v="8"/>
    <x v="55"/>
    <n v="5.1009864613001366"/>
  </r>
  <r>
    <x v="16"/>
    <x v="57"/>
    <n v="16.562985994893079"/>
  </r>
  <r>
    <x v="19"/>
    <x v="85"/>
    <n v="1.8006793951547386"/>
  </r>
  <r>
    <x v="9"/>
    <x v="78"/>
    <n v="5.2753408469051539"/>
  </r>
  <r>
    <x v="9"/>
    <x v="76"/>
    <n v="5.8548469282410185"/>
  </r>
  <r>
    <x v="11"/>
    <x v="39"/>
    <n v="146.55612666810742"/>
  </r>
  <r>
    <x v="4"/>
    <x v="39"/>
    <n v="442.34957532980951"/>
  </r>
  <r>
    <x v="22"/>
    <x v="39"/>
    <n v="31.179644692446853"/>
  </r>
  <r>
    <x v="11"/>
    <x v="86"/>
    <n v="26.915748338586848"/>
  </r>
  <r>
    <x v="0"/>
    <x v="37"/>
    <n v="5.9696218802650396"/>
  </r>
  <r>
    <x v="5"/>
    <x v="6"/>
    <n v="9.2111746401056891"/>
  </r>
  <r>
    <x v="0"/>
    <x v="34"/>
    <n v="20.561301749842986"/>
  </r>
  <r>
    <x v="6"/>
    <x v="83"/>
    <n v="13.905113249885819"/>
  </r>
  <r>
    <x v="22"/>
    <x v="55"/>
    <n v="1.3769484196444546"/>
  </r>
  <r>
    <x v="5"/>
    <x v="41"/>
    <n v="7.8052767858989665"/>
  </r>
  <r>
    <x v="21"/>
    <x v="28"/>
    <n v="91.73300391484176"/>
  </r>
  <r>
    <x v="19"/>
    <x v="50"/>
    <n v="11.855523433955582"/>
  </r>
  <r>
    <x v="21"/>
    <x v="19"/>
    <n v="14.651283692960076"/>
  </r>
  <r>
    <x v="0"/>
    <x v="73"/>
    <n v="7.3189747808647567"/>
  </r>
  <r>
    <x v="10"/>
    <x v="11"/>
    <n v="3.5301229866798152"/>
  </r>
  <r>
    <x v="22"/>
    <x v="30"/>
    <n v="2.1675858737070417"/>
  </r>
  <r>
    <x v="4"/>
    <x v="30"/>
    <n v="13.362671509724327"/>
  </r>
  <r>
    <x v="30"/>
    <x v="25"/>
    <n v="3.0251965308361743"/>
  </r>
  <r>
    <x v="21"/>
    <x v="69"/>
    <n v="44.818199697121102"/>
  </r>
  <r>
    <x v="0"/>
    <x v="80"/>
    <n v="117.77237400826836"/>
  </r>
  <r>
    <x v="15"/>
    <x v="19"/>
    <n v="4.3196326591416954"/>
  </r>
  <r>
    <x v="18"/>
    <x v="9"/>
    <n v="3.3254236213565784"/>
  </r>
  <r>
    <x v="8"/>
    <x v="28"/>
    <n v="13.026362974884076"/>
  </r>
  <r>
    <x v="6"/>
    <x v="87"/>
    <n v="4.8376093349469675"/>
  </r>
  <r>
    <x v="5"/>
    <x v="38"/>
    <n v="22.627830087750233"/>
  </r>
  <r>
    <x v="19"/>
    <x v="88"/>
    <n v="1.3097644788875433"/>
  </r>
  <r>
    <x v="2"/>
    <x v="89"/>
    <n v="5.7864088634867983"/>
  </r>
  <r>
    <x v="7"/>
    <x v="58"/>
    <n v="37.233163017611631"/>
  </r>
  <r>
    <x v="2"/>
    <x v="30"/>
    <n v="8.611880331048356"/>
  </r>
  <r>
    <x v="29"/>
    <x v="69"/>
    <n v="124.10002895527143"/>
  </r>
  <r>
    <x v="8"/>
    <x v="22"/>
    <n v="9.7369419985545722"/>
  </r>
  <r>
    <x v="17"/>
    <x v="6"/>
    <n v="4.6274563365320551"/>
  </r>
  <r>
    <x v="5"/>
    <x v="46"/>
    <n v="12.925196534297411"/>
  </r>
  <r>
    <x v="0"/>
    <x v="60"/>
    <n v="11.7766870688413"/>
  </r>
  <r>
    <x v="10"/>
    <x v="46"/>
    <n v="9.3783343157424763"/>
  </r>
  <r>
    <x v="17"/>
    <x v="90"/>
    <n v="21.234586771526043"/>
  </r>
  <r>
    <x v="0"/>
    <x v="52"/>
    <n v="14.760082540660243"/>
  </r>
  <r>
    <x v="23"/>
    <x v="57"/>
    <n v="14.280465246389946"/>
  </r>
  <r>
    <x v="18"/>
    <x v="91"/>
    <n v="23.238726895442138"/>
  </r>
  <r>
    <x v="10"/>
    <x v="56"/>
    <n v="2.266926670634088"/>
  </r>
  <r>
    <x v="24"/>
    <x v="72"/>
    <n v="11.728255503189089"/>
  </r>
  <r>
    <x v="1"/>
    <x v="78"/>
    <n v="7.1509125345679561"/>
  </r>
  <r>
    <x v="23"/>
    <x v="25"/>
    <n v="5.7893614345072946"/>
  </r>
  <r>
    <x v="1"/>
    <x v="30"/>
    <n v="5.9587191527740648"/>
  </r>
  <r>
    <x v="0"/>
    <x v="39"/>
    <n v="100.90464411501358"/>
  </r>
  <r>
    <x v="4"/>
    <x v="39"/>
    <n v="53.659006979303285"/>
  </r>
  <r>
    <x v="6"/>
    <x v="59"/>
    <n v="8.8135345766503956"/>
  </r>
  <r>
    <x v="22"/>
    <x v="84"/>
    <n v="8.992802694451111"/>
  </r>
  <r>
    <x v="2"/>
    <x v="59"/>
    <n v="13.40937192419401"/>
  </r>
  <r>
    <x v="16"/>
    <x v="40"/>
    <n v="3.5612305306754299"/>
  </r>
  <r>
    <x v="17"/>
    <x v="52"/>
    <n v="12.985809565099554"/>
  </r>
  <r>
    <x v="1"/>
    <x v="92"/>
    <n v="7.2672193170598689"/>
  </r>
  <r>
    <x v="30"/>
    <x v="9"/>
    <n v="1.2724338430642148"/>
  </r>
  <r>
    <x v="30"/>
    <x v="28"/>
    <n v="6.0459054535870473"/>
  </r>
  <r>
    <x v="2"/>
    <x v="52"/>
    <n v="29.362362628762284"/>
  </r>
  <r>
    <x v="8"/>
    <x v="30"/>
    <n v="4.3038990144318534"/>
  </r>
  <r>
    <x v="4"/>
    <x v="65"/>
    <n v="2.5494492972902756"/>
  </r>
  <r>
    <x v="2"/>
    <x v="78"/>
    <n v="5.3006607202648199"/>
  </r>
  <r>
    <x v="19"/>
    <x v="69"/>
    <n v="42.444692438554824"/>
  </r>
  <r>
    <x v="3"/>
    <x v="83"/>
    <n v="31.946364998406043"/>
  </r>
  <r>
    <x v="23"/>
    <x v="9"/>
    <n v="3.2954603516205836"/>
  </r>
  <r>
    <x v="9"/>
    <x v="55"/>
    <n v="56.280898147287161"/>
  </r>
  <r>
    <x v="9"/>
    <x v="93"/>
    <n v="4.5340673912244576"/>
  </r>
  <r>
    <x v="16"/>
    <x v="94"/>
    <n v="8.5852336775814226"/>
  </r>
  <r>
    <x v="11"/>
    <x v="95"/>
    <n v="12.822681601217299"/>
  </r>
  <r>
    <x v="18"/>
    <x v="96"/>
    <n v="7.5254440451264832"/>
  </r>
  <r>
    <x v="5"/>
    <x v="19"/>
    <n v="21.325451178706103"/>
  </r>
  <r>
    <x v="23"/>
    <x v="26"/>
    <n v="8.6531823283197884"/>
  </r>
  <r>
    <x v="10"/>
    <x v="91"/>
    <n v="10.328252104772714"/>
  </r>
  <r>
    <x v="26"/>
    <x v="19"/>
    <n v="2.3382202558332321"/>
  </r>
  <r>
    <x v="16"/>
    <x v="97"/>
    <n v="3.2131845799450458"/>
  </r>
  <r>
    <x v="3"/>
    <x v="24"/>
    <n v="5.3609360795811458"/>
  </r>
  <r>
    <x v="5"/>
    <x v="25"/>
    <n v="4.1529263687699061"/>
  </r>
  <r>
    <x v="3"/>
    <x v="16"/>
    <n v="20.748508586975749"/>
  </r>
  <r>
    <x v="17"/>
    <x v="82"/>
    <n v="2.8806129570296788"/>
  </r>
  <r>
    <x v="0"/>
    <x v="39"/>
    <n v="145.26703422595068"/>
  </r>
  <r>
    <x v="11"/>
    <x v="39"/>
    <n v="96.681254944256892"/>
  </r>
  <r>
    <x v="6"/>
    <x v="39"/>
    <n v="112.09287169700241"/>
  </r>
  <r>
    <x v="5"/>
    <x v="34"/>
    <n v="30.046448194412115"/>
  </r>
  <r>
    <x v="1"/>
    <x v="94"/>
    <n v="5.3752845722735945"/>
  </r>
  <r>
    <x v="25"/>
    <x v="52"/>
    <n v="1.8857494892259679"/>
  </r>
  <r>
    <x v="0"/>
    <x v="98"/>
    <n v="6.1801476567714611"/>
  </r>
  <r>
    <x v="15"/>
    <x v="55"/>
    <n v="6.7952937441406807"/>
  </r>
  <r>
    <x v="20"/>
    <x v="99"/>
    <n v="19.183027096648019"/>
  </r>
  <r>
    <x v="25"/>
    <x v="25"/>
    <n v="1.4403867311321006"/>
  </r>
  <r>
    <x v="8"/>
    <x v="30"/>
    <n v="4.0264555170289409"/>
  </r>
  <r>
    <x v="8"/>
    <x v="30"/>
    <n v="5.4010126990713809"/>
  </r>
  <r>
    <x v="9"/>
    <x v="30"/>
    <n v="7.6046293198933173"/>
  </r>
  <r>
    <x v="31"/>
    <x v="82"/>
    <n v="10.810096256614925"/>
  </r>
  <r>
    <x v="4"/>
    <x v="96"/>
    <n v="2.5570295763785302"/>
  </r>
  <r>
    <x v="9"/>
    <x v="34"/>
    <n v="9.2774648391994177"/>
  </r>
  <r>
    <x v="20"/>
    <x v="32"/>
    <n v="8.7822703070042571"/>
  </r>
  <r>
    <x v="8"/>
    <x v="73"/>
    <n v="14.509248052266681"/>
  </r>
  <r>
    <x v="5"/>
    <x v="81"/>
    <n v="15.113336879485892"/>
  </r>
  <r>
    <x v="6"/>
    <x v="30"/>
    <n v="15.83359052919506"/>
  </r>
  <r>
    <x v="5"/>
    <x v="69"/>
    <n v="60.240599673754751"/>
  </r>
  <r>
    <x v="16"/>
    <x v="70"/>
    <n v="4.4719100946810899"/>
  </r>
  <r>
    <x v="5"/>
    <x v="83"/>
    <n v="20.029475384803579"/>
  </r>
  <r>
    <x v="21"/>
    <x v="33"/>
    <n v="7.6902916065723188"/>
  </r>
  <r>
    <x v="22"/>
    <x v="8"/>
    <n v="6.7198787124251727"/>
  </r>
  <r>
    <x v="12"/>
    <x v="34"/>
    <n v="48.279916868596693"/>
  </r>
  <r>
    <x v="5"/>
    <x v="100"/>
    <n v="6.1547433480892977"/>
  </r>
  <r>
    <x v="22"/>
    <x v="37"/>
    <n v="1.383371449013536"/>
  </r>
  <r>
    <x v="23"/>
    <x v="67"/>
    <n v="4.8383428124843046"/>
  </r>
  <r>
    <x v="21"/>
    <x v="66"/>
    <n v="3.7794508601493222"/>
  </r>
  <r>
    <x v="23"/>
    <x v="90"/>
    <n v="16.593301438086986"/>
  </r>
  <r>
    <x v="8"/>
    <x v="56"/>
    <n v="1.0552222540858838"/>
  </r>
  <r>
    <x v="3"/>
    <x v="1"/>
    <n v="9.2861514589978995"/>
  </r>
  <r>
    <x v="4"/>
    <x v="101"/>
    <n v="6.8922350883085555"/>
  </r>
  <r>
    <x v="20"/>
    <x v="28"/>
    <n v="8.9852868300152302"/>
  </r>
  <r>
    <x v="17"/>
    <x v="38"/>
    <n v="7.2104631913979107"/>
  </r>
  <r>
    <x v="1"/>
    <x v="26"/>
    <n v="12.438012596854497"/>
  </r>
  <r>
    <x v="21"/>
    <x v="50"/>
    <n v="10.577672072649477"/>
  </r>
  <r>
    <x v="6"/>
    <x v="17"/>
    <n v="4.8480444535920872"/>
  </r>
  <r>
    <x v="24"/>
    <x v="102"/>
    <n v="23.64245092877956"/>
  </r>
  <r>
    <x v="22"/>
    <x v="14"/>
    <n v="4.1340858722364091"/>
  </r>
  <r>
    <x v="24"/>
    <x v="69"/>
    <n v="44.522371549331474"/>
  </r>
  <r>
    <x v="20"/>
    <x v="70"/>
    <n v="4.4721832483750026"/>
  </r>
  <r>
    <x v="7"/>
    <x v="75"/>
    <n v="2.8075498711392228"/>
  </r>
  <r>
    <x v="1"/>
    <x v="59"/>
    <n v="11.662776048718154"/>
  </r>
  <r>
    <x v="16"/>
    <x v="59"/>
    <n v="11.887954087904756"/>
  </r>
  <r>
    <x v="9"/>
    <x v="52"/>
    <n v="12.011352976228286"/>
  </r>
  <r>
    <x v="21"/>
    <x v="61"/>
    <n v="4.9586103036219846"/>
  </r>
  <r>
    <x v="12"/>
    <x v="60"/>
    <n v="26.48450567681563"/>
  </r>
  <r>
    <x v="25"/>
    <x v="5"/>
    <n v="6.2365221700297182"/>
  </r>
  <r>
    <x v="17"/>
    <x v="25"/>
    <n v="3.1799767347053698"/>
  </r>
  <r>
    <x v="19"/>
    <x v="13"/>
    <n v="2.9197533355322065"/>
  </r>
  <r>
    <x v="6"/>
    <x v="15"/>
    <n v="219.89631417155263"/>
  </r>
  <r>
    <x v="0"/>
    <x v="39"/>
    <n v="171.75729857051147"/>
  </r>
  <r>
    <x v="4"/>
    <x v="37"/>
    <n v="4.0734414709426412"/>
  </r>
  <r>
    <x v="3"/>
    <x v="37"/>
    <n v="9.5717728505398387"/>
  </r>
  <r>
    <x v="19"/>
    <x v="103"/>
    <n v="4.4185441672578118"/>
  </r>
  <r>
    <x v="12"/>
    <x v="46"/>
    <n v="13.056914032953975"/>
  </r>
  <r>
    <x v="6"/>
    <x v="93"/>
    <n v="2.7006361223115465"/>
  </r>
  <r>
    <x v="15"/>
    <x v="52"/>
    <n v="5.6580648003681295"/>
  </r>
  <r>
    <x v="4"/>
    <x v="104"/>
    <n v="8.4806146314156194"/>
  </r>
  <r>
    <x v="13"/>
    <x v="72"/>
    <n v="11.330292937479726"/>
  </r>
  <r>
    <x v="16"/>
    <x v="43"/>
    <n v="6.9043446833609554"/>
  </r>
  <r>
    <x v="18"/>
    <x v="57"/>
    <n v="19.181452133467896"/>
  </r>
  <r>
    <x v="5"/>
    <x v="81"/>
    <n v="10.86851911897354"/>
  </r>
  <r>
    <x v="29"/>
    <x v="81"/>
    <n v="12.04445706624942"/>
  </r>
  <r>
    <x v="2"/>
    <x v="105"/>
    <n v="2.8794348408149508"/>
  </r>
  <r>
    <x v="21"/>
    <x v="30"/>
    <n v="4.8624567669800918"/>
  </r>
  <r>
    <x v="4"/>
    <x v="80"/>
    <n v="174.07058411482029"/>
  </r>
  <r>
    <x v="13"/>
    <x v="106"/>
    <n v="2.5763974456401009"/>
  </r>
  <r>
    <x v="0"/>
    <x v="46"/>
    <n v="7.8999625604500201"/>
  </r>
  <r>
    <x v="8"/>
    <x v="84"/>
    <n v="35.933762777723011"/>
  </r>
  <r>
    <x v="11"/>
    <x v="90"/>
    <n v="17.549290762888685"/>
  </r>
  <r>
    <x v="18"/>
    <x v="52"/>
    <n v="33.676210613791874"/>
  </r>
  <r>
    <x v="13"/>
    <x v="1"/>
    <n v="5.5421701396733578"/>
  </r>
  <r>
    <x v="7"/>
    <x v="3"/>
    <n v="2.4149478099277033"/>
  </r>
  <r>
    <x v="4"/>
    <x v="30"/>
    <n v="18.420372284919434"/>
  </r>
  <r>
    <x v="1"/>
    <x v="107"/>
    <n v="40.287478525140244"/>
  </r>
  <r>
    <x v="29"/>
    <x v="70"/>
    <n v="1.4512444138900071"/>
  </r>
  <r>
    <x v="3"/>
    <x v="33"/>
    <n v="1.6825589152364842"/>
  </r>
  <r>
    <x v="5"/>
    <x v="35"/>
    <n v="190.98156160771893"/>
  </r>
  <r>
    <x v="2"/>
    <x v="8"/>
    <n v="6.35394895998507"/>
  </r>
  <r>
    <x v="3"/>
    <x v="46"/>
    <n v="10.830569638344967"/>
  </r>
  <r>
    <x v="3"/>
    <x v="59"/>
    <n v="10.422915977601171"/>
  </r>
  <r>
    <x v="13"/>
    <x v="38"/>
    <n v="9.4736414406378735"/>
  </r>
  <r>
    <x v="22"/>
    <x v="60"/>
    <n v="4.6752909924741042"/>
  </r>
  <r>
    <x v="23"/>
    <x v="95"/>
    <n v="8.0077812994103521"/>
  </r>
  <r>
    <x v="17"/>
    <x v="108"/>
    <n v="8.5389959543236689"/>
  </r>
  <r>
    <x v="2"/>
    <x v="7"/>
    <n v="231.38404585418206"/>
  </r>
  <r>
    <x v="22"/>
    <x v="13"/>
    <n v="1.3809379170413363"/>
  </r>
  <r>
    <x v="10"/>
    <x v="72"/>
    <n v="10.678260092558435"/>
  </r>
  <r>
    <x v="9"/>
    <x v="30"/>
    <n v="8.5785582050626203"/>
  </r>
  <r>
    <x v="11"/>
    <x v="16"/>
    <n v="35.657413849971277"/>
  </r>
  <r>
    <x v="16"/>
    <x v="16"/>
    <n v="39.388562431011088"/>
  </r>
  <r>
    <x v="7"/>
    <x v="46"/>
    <n v="7.1518521981667362"/>
  </r>
  <r>
    <x v="4"/>
    <x v="60"/>
    <n v="13.355982162691001"/>
  </r>
  <r>
    <x v="6"/>
    <x v="109"/>
    <n v="6.7909453941458642"/>
  </r>
  <r>
    <x v="17"/>
    <x v="90"/>
    <n v="2.9271300222606422"/>
  </r>
  <r>
    <x v="17"/>
    <x v="26"/>
    <n v="6.0464492892508579"/>
  </r>
  <r>
    <x v="9"/>
    <x v="110"/>
    <n v="4.6908091938879712"/>
  </r>
  <r>
    <x v="16"/>
    <x v="69"/>
    <n v="33.24514447137409"/>
  </r>
  <r>
    <x v="28"/>
    <x v="69"/>
    <e v="#DIV/0!"/>
  </r>
  <r>
    <x v="0"/>
    <x v="39"/>
    <n v="129.2538364541121"/>
  </r>
  <r>
    <x v="14"/>
    <x v="46"/>
    <n v="12.509185598177231"/>
  </r>
  <r>
    <x v="10"/>
    <x v="103"/>
    <n v="5.2127087043569844"/>
  </r>
  <r>
    <x v="3"/>
    <x v="67"/>
    <n v="4.9102299138956385"/>
  </r>
  <r>
    <x v="8"/>
    <x v="34"/>
    <n v="7.7612351416656509"/>
  </r>
  <r>
    <x v="9"/>
    <x v="94"/>
    <n v="4.7198144373396795"/>
  </r>
  <r>
    <x v="19"/>
    <x v="41"/>
    <n v="1.8924159676589627"/>
  </r>
  <r>
    <x v="22"/>
    <x v="28"/>
    <n v="12.414676497487758"/>
  </r>
  <r>
    <x v="22"/>
    <x v="43"/>
    <n v="1.569249242695824"/>
  </r>
  <r>
    <x v="25"/>
    <x v="26"/>
    <n v="1.9377118350587457"/>
  </r>
  <r>
    <x v="18"/>
    <x v="30"/>
    <n v="3.1768429159393361"/>
  </r>
  <r>
    <x v="23"/>
    <x v="54"/>
    <n v="68.953061219717455"/>
  </r>
  <r>
    <x v="12"/>
    <x v="53"/>
    <n v="2.3711335718787745"/>
  </r>
  <r>
    <x v="29"/>
    <x v="111"/>
    <n v="15.887348951214841"/>
  </r>
  <r>
    <x v="5"/>
    <x v="16"/>
    <n v="10.262584570120419"/>
  </r>
  <r>
    <x v="3"/>
    <x v="32"/>
    <n v="46.0853735482861"/>
  </r>
  <r>
    <x v="10"/>
    <x v="39"/>
    <n v="37.282280501585646"/>
  </r>
  <r>
    <x v="12"/>
    <x v="83"/>
    <n v="18.844793082370106"/>
  </r>
  <r>
    <x v="16"/>
    <x v="84"/>
    <n v="42.213297878486429"/>
  </r>
  <r>
    <x v="10"/>
    <x v="9"/>
    <n v="2.2838331909080996"/>
  </r>
  <r>
    <x v="23"/>
    <x v="84"/>
    <n v="58.282878703405885"/>
  </r>
  <r>
    <x v="23"/>
    <x v="93"/>
    <n v="11.930461312082471"/>
  </r>
  <r>
    <x v="23"/>
    <x v="61"/>
    <n v="8.3666581083720484"/>
  </r>
  <r>
    <x v="21"/>
    <x v="21"/>
    <n v="1.5863983742203112"/>
  </r>
  <r>
    <x v="14"/>
    <x v="60"/>
    <n v="28.845458846788659"/>
  </r>
  <r>
    <x v="10"/>
    <x v="52"/>
    <n v="18.819409286441484"/>
  </r>
  <r>
    <x v="18"/>
    <x v="26"/>
    <n v="12.143745679613273"/>
  </r>
  <r>
    <x v="19"/>
    <x v="1"/>
    <n v="3.2778691614640403"/>
  </r>
  <r>
    <x v="29"/>
    <x v="19"/>
    <n v="4.2981371480388866"/>
  </r>
  <r>
    <x v="29"/>
    <x v="30"/>
    <n v="1.8397139202437141"/>
  </r>
  <r>
    <x v="6"/>
    <x v="112"/>
    <n v="1.3356827865179655"/>
  </r>
  <r>
    <x v="2"/>
    <x v="71"/>
    <n v="6.5752544874672383"/>
  </r>
  <r>
    <x v="4"/>
    <x v="39"/>
    <n v="107.04875717821527"/>
  </r>
  <r>
    <x v="5"/>
    <x v="32"/>
    <n v="53.432909298671532"/>
  </r>
  <r>
    <x v="21"/>
    <x v="83"/>
    <n v="12.392567441886005"/>
  </r>
  <r>
    <x v="19"/>
    <x v="32"/>
    <n v="40.669788064339507"/>
  </r>
  <r>
    <x v="5"/>
    <x v="37"/>
    <n v="6.5866240910745164"/>
  </r>
  <r>
    <x v="17"/>
    <x v="83"/>
    <n v="2.4951390026268583"/>
  </r>
  <r>
    <x v="13"/>
    <x v="103"/>
    <n v="11.9595356867334"/>
  </r>
  <r>
    <x v="16"/>
    <x v="28"/>
    <n v="38.769977255150842"/>
  </r>
  <r>
    <x v="11"/>
    <x v="38"/>
    <n v="36.193879271144574"/>
  </r>
  <r>
    <x v="19"/>
    <x v="81"/>
    <n v="16.9480323953522"/>
  </r>
  <r>
    <x v="24"/>
    <x v="81"/>
    <n v="6.1829463821872563"/>
  </r>
  <r>
    <x v="29"/>
    <x v="3"/>
    <n v="2.4532443466844236"/>
  </r>
  <r>
    <x v="18"/>
    <x v="63"/>
    <n v="8.8679198714510115"/>
  </r>
  <r>
    <x v="1"/>
    <x v="30"/>
    <n v="9.3239915491730194"/>
  </r>
  <r>
    <x v="23"/>
    <x v="69"/>
    <n v="21.412901392923178"/>
  </r>
  <r>
    <x v="10"/>
    <x v="39"/>
    <n v="34.086455741143048"/>
  </r>
  <r>
    <x v="19"/>
    <x v="46"/>
    <n v="4.4026845234080634"/>
  </r>
  <r>
    <x v="12"/>
    <x v="86"/>
    <n v="9.8326622280782683"/>
  </r>
  <r>
    <x v="13"/>
    <x v="33"/>
    <n v="3.5178994322322685"/>
  </r>
  <r>
    <x v="23"/>
    <x v="83"/>
    <n v="6.441399689849483"/>
  </r>
  <r>
    <x v="7"/>
    <x v="6"/>
    <n v="8.362653842223617"/>
  </r>
  <r>
    <x v="13"/>
    <x v="6"/>
    <n v="3.2121630037607352"/>
  </r>
  <r>
    <x v="16"/>
    <x v="45"/>
    <n v="8.9300673622293019"/>
  </r>
  <r>
    <x v="19"/>
    <x v="34"/>
    <n v="13.240358021177508"/>
  </r>
  <r>
    <x v="10"/>
    <x v="26"/>
    <n v="8.4600101538717674"/>
  </r>
  <r>
    <x v="12"/>
    <x v="4"/>
    <n v="24.700670611260058"/>
  </r>
  <r>
    <x v="14"/>
    <x v="63"/>
    <n v="4.4039271722447095"/>
  </r>
  <r>
    <x v="17"/>
    <x v="14"/>
    <n v="3.9638100383162933"/>
  </r>
  <r>
    <x v="21"/>
    <x v="113"/>
    <n v="1.9915277071548443"/>
  </r>
  <r>
    <x v="1"/>
    <x v="114"/>
    <n v="3.5587974220030651"/>
  </r>
  <r>
    <x v="8"/>
    <x v="59"/>
    <n v="8.4726123594767451"/>
  </r>
  <r>
    <x v="21"/>
    <x v="84"/>
    <n v="45.830046514421532"/>
  </r>
  <r>
    <x v="9"/>
    <x v="90"/>
    <n v="6.3275236514332525"/>
  </r>
  <r>
    <x v="8"/>
    <x v="93"/>
    <n v="8.2849690683248518"/>
  </r>
  <r>
    <x v="0"/>
    <x v="96"/>
    <n v="1.8683595741736783"/>
  </r>
  <r>
    <x v="12"/>
    <x v="9"/>
    <n v="3.0302777891252402"/>
  </r>
  <r>
    <x v="14"/>
    <x v="96"/>
    <n v="21.460834650335048"/>
  </r>
  <r>
    <x v="18"/>
    <x v="94"/>
    <n v="9.5223274829184881"/>
  </r>
  <r>
    <x v="22"/>
    <x v="66"/>
    <n v="5.2880482502840431"/>
  </r>
  <r>
    <x v="0"/>
    <x v="87"/>
    <n v="3.7767194801898691"/>
  </r>
  <r>
    <x v="19"/>
    <x v="52"/>
    <n v="16.085184142600653"/>
  </r>
  <r>
    <x v="18"/>
    <x v="1"/>
    <n v="18.751014437899947"/>
  </r>
  <r>
    <x v="3"/>
    <x v="41"/>
    <n v="6.5246405632070967"/>
  </r>
  <r>
    <x v="21"/>
    <x v="63"/>
    <n v="4.0185302755785575"/>
  </r>
  <r>
    <x v="11"/>
    <x v="54"/>
    <n v="45.887964760708037"/>
  </r>
  <r>
    <x v="21"/>
    <x v="78"/>
    <n v="1.599047014370931"/>
  </r>
  <r>
    <x v="6"/>
    <x v="53"/>
    <n v="2.7961777093656899"/>
  </r>
  <r>
    <x v="12"/>
    <x v="54"/>
    <n v="128.3494607449054"/>
  </r>
  <r>
    <x v="30"/>
    <x v="30"/>
    <n v="1.3363559921031352"/>
  </r>
  <r>
    <x v="14"/>
    <x v="69"/>
    <n v="21.552824404118539"/>
  </r>
  <r>
    <x v="4"/>
    <x v="113"/>
    <n v="3.8715254763420095"/>
  </r>
  <r>
    <x v="22"/>
    <x v="34"/>
    <n v="7.1022543568788894"/>
  </r>
  <r>
    <x v="18"/>
    <x v="115"/>
    <n v="19.564753489504437"/>
  </r>
  <r>
    <x v="16"/>
    <x v="34"/>
    <n v="55.497164323278405"/>
  </r>
  <r>
    <x v="16"/>
    <x v="96"/>
    <n v="1.7258929513949965"/>
  </r>
  <r>
    <x v="10"/>
    <x v="90"/>
    <n v="20.902284575885293"/>
  </r>
  <r>
    <x v="3"/>
    <x v="28"/>
    <n v="47.920073380886485"/>
  </r>
  <r>
    <x v="3"/>
    <x v="88"/>
    <n v="3.4251950852198214"/>
  </r>
  <r>
    <x v="2"/>
    <x v="87"/>
    <n v="4.4593235942463307"/>
  </r>
  <r>
    <x v="3"/>
    <x v="90"/>
    <n v="20.573448178014491"/>
  </r>
  <r>
    <x v="17"/>
    <x v="56"/>
    <n v="1.7420730980975694"/>
  </r>
  <r>
    <x v="6"/>
    <x v="56"/>
    <n v="1.2002467086001294"/>
  </r>
  <r>
    <x v="12"/>
    <x v="116"/>
    <n v="8.7798712928183775"/>
  </r>
  <r>
    <x v="8"/>
    <x v="78"/>
    <n v="5.6969649814882795"/>
  </r>
  <r>
    <x v="6"/>
    <x v="53"/>
    <n v="1.8442003319811437"/>
  </r>
  <r>
    <x v="12"/>
    <x v="70"/>
    <n v="3.0786832729151188"/>
  </r>
  <r>
    <x v="0"/>
    <x v="20"/>
    <n v="3.9605851708263713"/>
  </r>
  <r>
    <x v="2"/>
    <x v="117"/>
    <n v="3.6403477363525654"/>
  </r>
  <r>
    <x v="11"/>
    <x v="93"/>
    <n v="12.045896779094624"/>
  </r>
  <r>
    <x v="11"/>
    <x v="67"/>
    <n v="4.5738974992128716"/>
  </r>
  <r>
    <x v="0"/>
    <x v="118"/>
    <n v="1.6326564027792021"/>
  </r>
  <r>
    <x v="23"/>
    <x v="119"/>
    <n v="3.4821952519478288"/>
  </r>
  <r>
    <x v="2"/>
    <x v="120"/>
    <n v="2.1028350805866478"/>
  </r>
  <r>
    <x v="7"/>
    <x v="57"/>
    <n v="17.357434693359519"/>
  </r>
  <r>
    <x v="4"/>
    <x v="55"/>
    <n v="57.67194611664106"/>
  </r>
  <r>
    <x v="16"/>
    <x v="54"/>
    <n v="34.458873511368701"/>
  </r>
  <r>
    <x v="4"/>
    <x v="15"/>
    <n v="202.5499610222281"/>
  </r>
  <r>
    <x v="29"/>
    <x v="30"/>
    <n v="2.5891197118142402"/>
  </r>
  <r>
    <x v="0"/>
    <x v="121"/>
    <n v="3.5374629429284914"/>
  </r>
  <r>
    <x v="24"/>
    <x v="25"/>
    <n v="1.9250959589205776"/>
  </r>
  <r>
    <x v="2"/>
    <x v="107"/>
    <n v="57.138458919290954"/>
  </r>
  <r>
    <x v="17"/>
    <x v="69"/>
    <n v="18.678922171293678"/>
  </r>
  <r>
    <x v="0"/>
    <x v="39"/>
    <n v="297.18553035324601"/>
  </r>
  <r>
    <x v="12"/>
    <x v="39"/>
    <n v="28.325782494873305"/>
  </r>
  <r>
    <x v="12"/>
    <x v="100"/>
    <n v="5.9640674911490681"/>
  </r>
  <r>
    <x v="16"/>
    <x v="83"/>
    <n v="4.8281082138196734"/>
  </r>
  <r>
    <x v="0"/>
    <x v="93"/>
    <n v="3.2588135608793478"/>
  </r>
  <r>
    <x v="12"/>
    <x v="90"/>
    <n v="17.979392703607179"/>
  </r>
  <r>
    <x v="10"/>
    <x v="122"/>
    <n v="26.726270399511375"/>
  </r>
  <r>
    <x v="22"/>
    <x v="52"/>
    <n v="3.80881263993771"/>
  </r>
  <r>
    <x v="0"/>
    <x v="7"/>
    <n v="344.74206085208664"/>
  </r>
  <r>
    <x v="24"/>
    <x v="27"/>
    <n v="5.1309475910945865"/>
  </r>
  <r>
    <x v="14"/>
    <x v="123"/>
    <n v="16.195117067006301"/>
  </r>
  <r>
    <x v="3"/>
    <x v="63"/>
    <n v="3.8572212174157161"/>
  </r>
  <r>
    <x v="6"/>
    <x v="124"/>
    <n v="7.397404322598538"/>
  </r>
  <r>
    <x v="24"/>
    <x v="85"/>
    <n v="1.284681595916815"/>
  </r>
  <r>
    <x v="24"/>
    <x v="125"/>
    <n v="15.805485323429149"/>
  </r>
  <r>
    <x v="27"/>
    <x v="126"/>
    <n v="0.83789812178215894"/>
  </r>
  <r>
    <x v="11"/>
    <x v="30"/>
    <n v="4.3741415894762223"/>
  </r>
  <r>
    <x v="14"/>
    <x v="127"/>
    <n v="3.3263904436485285"/>
  </r>
  <r>
    <x v="8"/>
    <x v="32"/>
    <n v="40.830150433570942"/>
  </r>
  <r>
    <x v="12"/>
    <x v="37"/>
    <n v="5.830334893649094"/>
  </r>
  <r>
    <x v="0"/>
    <x v="84"/>
    <n v="11.062965173641182"/>
  </r>
  <r>
    <x v="4"/>
    <x v="109"/>
    <n v="8.2712469958544155"/>
  </r>
  <r>
    <x v="21"/>
    <x v="93"/>
    <n v="11.025122343842739"/>
  </r>
  <r>
    <x v="1"/>
    <x v="122"/>
    <n v="24.62649542441596"/>
  </r>
  <r>
    <x v="3"/>
    <x v="9"/>
    <n v="1.4938439675855639"/>
  </r>
  <r>
    <x v="20"/>
    <x v="99"/>
    <n v="17.295215176683492"/>
  </r>
  <r>
    <x v="15"/>
    <x v="88"/>
    <n v="1.2699423389798017"/>
  </r>
  <r>
    <x v="24"/>
    <x v="50"/>
    <n v="3.0765510003344847"/>
  </r>
  <r>
    <x v="23"/>
    <x v="1"/>
    <n v="7.5833237322743612"/>
  </r>
  <r>
    <x v="9"/>
    <x v="62"/>
    <n v="1.6550351569866273"/>
  </r>
  <r>
    <x v="6"/>
    <x v="37"/>
    <n v="4.8622369606632478"/>
  </r>
  <r>
    <x v="28"/>
    <x v="32"/>
    <e v="#DIV/0!"/>
  </r>
  <r>
    <x v="23"/>
    <x v="59"/>
    <n v="15.782596021557392"/>
  </r>
  <r>
    <x v="7"/>
    <x v="45"/>
    <n v="14.228928685914886"/>
  </r>
  <r>
    <x v="4"/>
    <x v="93"/>
    <n v="9.6036231845814957"/>
  </r>
  <r>
    <x v="5"/>
    <x v="93"/>
    <n v="13.295267773345401"/>
  </r>
  <r>
    <x v="5"/>
    <x v="67"/>
    <n v="4.9286519329766403"/>
  </r>
  <r>
    <x v="17"/>
    <x v="59"/>
    <n v="12.796638337111499"/>
  </r>
  <r>
    <x v="9"/>
    <x v="73"/>
    <n v="4.3075456376048544"/>
  </r>
  <r>
    <x v="11"/>
    <x v="63"/>
    <n v="5.0563657631760615"/>
  </r>
  <r>
    <x v="29"/>
    <x v="99"/>
    <n v="19.468156523027449"/>
  </r>
  <r>
    <x v="22"/>
    <x v="3"/>
    <n v="1.7560418935305757"/>
  </r>
  <r>
    <x v="6"/>
    <x v="30"/>
    <n v="11.395989514703709"/>
  </r>
  <r>
    <x v="8"/>
    <x v="39"/>
    <n v="60.792135616781309"/>
  </r>
  <r>
    <x v="24"/>
    <x v="100"/>
    <n v="8.1237317686454258"/>
  </r>
  <r>
    <x v="19"/>
    <x v="6"/>
    <n v="6.3873329179342457"/>
  </r>
  <r>
    <x v="12"/>
    <x v="128"/>
    <n v="2.0008618705236172"/>
  </r>
  <r>
    <x v="19"/>
    <x v="45"/>
    <n v="4.5085440618733212"/>
  </r>
  <r>
    <x v="8"/>
    <x v="55"/>
    <n v="62.394673486870879"/>
  </r>
  <r>
    <x v="4"/>
    <x v="98"/>
    <n v="9.8026987835653614"/>
  </r>
  <r>
    <x v="0"/>
    <x v="15"/>
    <n v="1.6416851881596166"/>
  </r>
  <r>
    <x v="19"/>
    <x v="33"/>
    <n v="0.67472002432302935"/>
  </r>
  <r>
    <x v="13"/>
    <x v="46"/>
    <n v="3.9665393444197643"/>
  </r>
  <r>
    <x v="10"/>
    <x v="83"/>
    <n v="3.3772117825161012"/>
  </r>
  <r>
    <x v="14"/>
    <x v="21"/>
    <n v="4.5354188697162279"/>
  </r>
  <r>
    <x v="19"/>
    <x v="37"/>
    <n v="1.6290448086913678"/>
  </r>
  <r>
    <x v="12"/>
    <x v="94"/>
    <n v="5.9332850682899574"/>
  </r>
  <r>
    <x v="16"/>
    <x v="90"/>
    <n v="15.820940442827192"/>
  </r>
  <r>
    <x v="11"/>
    <x v="129"/>
    <n v="6.6973748687954"/>
  </r>
  <r>
    <x v="11"/>
    <x v="61"/>
    <n v="9.0035168698581298"/>
  </r>
  <r>
    <x v="25"/>
    <x v="55"/>
    <n v="1.3034053608335183"/>
  </r>
  <r>
    <x v="14"/>
    <x v="128"/>
    <n v="1.8304523358065483"/>
  </r>
  <r>
    <x v="9"/>
    <x v="28"/>
    <n v="17.078179129918119"/>
  </r>
  <r>
    <x v="12"/>
    <x v="54"/>
    <n v="68.629592049426776"/>
  </r>
  <r>
    <x v="19"/>
    <x v="130"/>
    <n v="1.7117641285154634"/>
  </r>
  <r>
    <x v="18"/>
    <x v="30"/>
    <n v="5.314646210440463"/>
  </r>
  <r>
    <x v="27"/>
    <x v="69"/>
    <n v="8.1731053881592075"/>
  </r>
  <r>
    <x v="20"/>
    <x v="69"/>
    <n v="24.356876433428656"/>
  </r>
  <r>
    <x v="12"/>
    <x v="39"/>
    <n v="39.893063511814262"/>
  </r>
  <r>
    <x v="5"/>
    <x v="70"/>
    <n v="1.2024824630610349"/>
  </r>
  <r>
    <x v="3"/>
    <x v="131"/>
    <n v="69.228481286207767"/>
  </r>
  <r>
    <x v="1"/>
    <x v="132"/>
    <n v="6.9068201100593836"/>
  </r>
  <r>
    <x v="10"/>
    <x v="133"/>
    <n v="3.8275904079910048"/>
  </r>
  <r>
    <x v="9"/>
    <x v="66"/>
    <n v="2.0090620365358722"/>
  </r>
  <r>
    <x v="24"/>
    <x v="34"/>
    <n v="13.098856920955138"/>
  </r>
  <r>
    <x v="4"/>
    <x v="87"/>
    <n v="2.6818030530403107"/>
  </r>
  <r>
    <x v="26"/>
    <x v="28"/>
    <n v="3.3371212898472478"/>
  </r>
  <r>
    <x v="25"/>
    <x v="28"/>
    <n v="1.9830436394586985"/>
  </r>
  <r>
    <x v="15"/>
    <x v="90"/>
    <n v="0.41976201348077463"/>
  </r>
  <r>
    <x v="2"/>
    <x v="82"/>
    <n v="1.9824486736132321"/>
  </r>
  <r>
    <x v="0"/>
    <x v="39"/>
    <n v="171.50669697774251"/>
  </r>
  <r>
    <x v="12"/>
    <x v="106"/>
    <n v="0.7133950411495199"/>
  </r>
  <r>
    <x v="18"/>
    <x v="59"/>
    <n v="26.323465707777242"/>
  </r>
  <r>
    <x v="4"/>
    <x v="90"/>
    <n v="15.39390083558907"/>
  </r>
  <r>
    <x v="4"/>
    <x v="134"/>
    <n v="2.8028572849727413"/>
  </r>
  <r>
    <x v="13"/>
    <x v="135"/>
    <n v="32.482300404211053"/>
  </r>
  <r>
    <x v="2"/>
    <x v="20"/>
    <n v="6.401675038889552"/>
  </r>
  <r>
    <x v="17"/>
    <x v="136"/>
    <n v="0.87163985866530824"/>
  </r>
  <r>
    <x v="0"/>
    <x v="104"/>
    <n v="13.352965909993506"/>
  </r>
  <r>
    <x v="0"/>
    <x v="101"/>
    <n v="4.8446117458496074"/>
  </r>
  <r>
    <x v="21"/>
    <x v="95"/>
    <n v="4.6644298877702397"/>
  </r>
  <r>
    <x v="4"/>
    <x v="1"/>
    <n v="9.0239192021332464"/>
  </r>
  <r>
    <x v="20"/>
    <x v="137"/>
    <n v="10.277384711056202"/>
  </r>
  <r>
    <x v="21"/>
    <x v="116"/>
    <n v="0.5581796545469998"/>
  </r>
  <r>
    <x v="19"/>
    <x v="81"/>
    <n v="10.765552600833185"/>
  </r>
  <r>
    <x v="22"/>
    <x v="1"/>
    <n v="2.2783579996986227"/>
  </r>
  <r>
    <x v="29"/>
    <x v="25"/>
    <n v="4.7256756922685854"/>
  </r>
  <r>
    <x v="14"/>
    <x v="79"/>
    <n v="3.312514176459612"/>
  </r>
  <r>
    <x v="20"/>
    <x v="138"/>
    <n v="9.6978841521581653"/>
  </r>
  <r>
    <x v="5"/>
    <x v="30"/>
    <n v="2.9849806916081847"/>
  </r>
  <r>
    <x v="23"/>
    <x v="136"/>
    <n v="2.1175934062370882"/>
  </r>
  <r>
    <x v="12"/>
    <x v="84"/>
    <n v="82.215429552091663"/>
  </r>
  <r>
    <x v="22"/>
    <x v="75"/>
    <n v="2.4488962134365049"/>
  </r>
  <r>
    <x v="13"/>
    <x v="45"/>
    <n v="7.8635700525568843"/>
  </r>
  <r>
    <x v="17"/>
    <x v="93"/>
    <n v="4.9490825868977284"/>
  </r>
  <r>
    <x v="3"/>
    <x v="40"/>
    <n v="5.1430961691684347"/>
  </r>
  <r>
    <x v="12"/>
    <x v="59"/>
    <n v="20.700796925909469"/>
  </r>
  <r>
    <x v="1"/>
    <x v="52"/>
    <n v="11.486955845716768"/>
  </r>
  <r>
    <x v="6"/>
    <x v="139"/>
    <n v="1.4695587661802025"/>
  </r>
  <r>
    <x v="7"/>
    <x v="24"/>
    <n v="2.3854927632339686"/>
  </r>
  <r>
    <x v="27"/>
    <x v="140"/>
    <n v="1.649421585313364"/>
  </r>
  <r>
    <x v="22"/>
    <x v="141"/>
    <n v="2.0805199058121309"/>
  </r>
  <r>
    <x v="16"/>
    <x v="30"/>
    <n v="4.246736516029868"/>
  </r>
  <r>
    <x v="20"/>
    <x v="142"/>
    <n v="6.6690340377782977"/>
  </r>
  <r>
    <x v="2"/>
    <x v="143"/>
    <n v="3.6532947904725348"/>
  </r>
  <r>
    <x v="13"/>
    <x v="70"/>
    <n v="3.2522173502151679"/>
  </r>
  <r>
    <x v="18"/>
    <x v="39"/>
    <n v="25.04668661466761"/>
  </r>
  <r>
    <x v="0"/>
    <x v="80"/>
    <n v="115.63786052261918"/>
  </r>
  <r>
    <x v="4"/>
    <x v="46"/>
    <n v="10.072559628877018"/>
  </r>
  <r>
    <x v="21"/>
    <x v="96"/>
    <n v="2.5177398211730648"/>
  </r>
  <r>
    <x v="17"/>
    <x v="37"/>
    <n v="1.1726183881525527"/>
  </r>
  <r>
    <x v="0"/>
    <x v="55"/>
    <n v="24.579723516677699"/>
  </r>
  <r>
    <x v="5"/>
    <x v="87"/>
    <n v="2.92306181549842"/>
  </r>
  <r>
    <x v="16"/>
    <x v="144"/>
    <n v="37.043057598821612"/>
  </r>
  <r>
    <x v="12"/>
    <x v="3"/>
    <n v="2.2699158128642836"/>
  </r>
  <r>
    <x v="8"/>
    <x v="73"/>
    <n v="5.2419059994750787"/>
  </r>
  <r>
    <x v="3"/>
    <x v="30"/>
    <n v="2.9950706672123957"/>
  </r>
  <r>
    <x v="4"/>
    <x v="83"/>
    <n v="11.311192241049341"/>
  </r>
  <r>
    <x v="2"/>
    <x v="145"/>
    <n v="4.1882413203123248"/>
  </r>
  <r>
    <x v="13"/>
    <x v="20"/>
    <n v="2.2201682864121426"/>
  </r>
  <r>
    <x v="26"/>
    <x v="8"/>
    <n v="3.3371089107006195"/>
  </r>
  <r>
    <x v="6"/>
    <x v="75"/>
    <n v="3.0122058651419383"/>
  </r>
  <r>
    <x v="5"/>
    <x v="59"/>
    <n v="14.009996658542908"/>
  </r>
  <r>
    <x v="0"/>
    <x v="146"/>
    <n v="7.3608447064878266"/>
  </r>
  <r>
    <x v="2"/>
    <x v="90"/>
    <n v="1.4683966913590796"/>
  </r>
  <r>
    <x v="18"/>
    <x v="99"/>
    <n v="12.994387946933946"/>
  </r>
  <r>
    <x v="14"/>
    <x v="68"/>
    <n v="3.3115734787401947"/>
  </r>
  <r>
    <x v="29"/>
    <x v="72"/>
    <n v="11.441660500285115"/>
  </r>
  <r>
    <x v="18"/>
    <x v="126"/>
    <n v="2.7142327195378377"/>
  </r>
  <r>
    <x v="31"/>
    <x v="105"/>
    <n v="1.3924477685853875"/>
  </r>
  <r>
    <x v="0"/>
    <x v="141"/>
    <n v="2.7260057890843665"/>
  </r>
  <r>
    <x v="3"/>
    <x v="30"/>
    <n v="1.7868770886975764"/>
  </r>
  <r>
    <x v="6"/>
    <x v="147"/>
    <n v="15.935415866713663"/>
  </r>
  <r>
    <x v="4"/>
    <x v="80"/>
    <n v="115.98030853308644"/>
  </r>
  <r>
    <x v="15"/>
    <x v="93"/>
    <n v="3.1030794068760512"/>
  </r>
  <r>
    <x v="5"/>
    <x v="84"/>
    <n v="59.14525502274963"/>
  </r>
  <r>
    <x v="4"/>
    <x v="59"/>
    <n v="15.431475498405716"/>
  </r>
  <r>
    <x v="21"/>
    <x v="59"/>
    <n v="10.822740712520671"/>
  </r>
  <r>
    <x v="5"/>
    <x v="45"/>
    <n v="6.5881419831073913"/>
  </r>
  <r>
    <x v="14"/>
    <x v="28"/>
    <n v="76.803876894756414"/>
  </r>
  <r>
    <x v="16"/>
    <x v="95"/>
    <n v="7.9277858953978093"/>
  </r>
  <r>
    <x v="19"/>
    <x v="99"/>
    <n v="20.513950282470148"/>
  </r>
  <r>
    <x v="2"/>
    <x v="63"/>
    <n v="3.3882822829596666"/>
  </r>
  <r>
    <x v="7"/>
    <x v="1"/>
    <n v="10.348763825569327"/>
  </r>
  <r>
    <x v="29"/>
    <x v="3"/>
    <n v="1.6094892810156547"/>
  </r>
  <r>
    <x v="1"/>
    <x v="3"/>
    <n v="2.1244569172821381"/>
  </r>
  <r>
    <x v="6"/>
    <x v="82"/>
    <n v="2.5745401952120099"/>
  </r>
  <r>
    <x v="3"/>
    <x v="70"/>
    <n v="2.0756780253294722"/>
  </r>
  <r>
    <x v="23"/>
    <x v="103"/>
    <n v="6.4129277344817002"/>
  </r>
  <r>
    <x v="30"/>
    <x v="34"/>
    <n v="4.3331805987579202"/>
  </r>
  <r>
    <x v="12"/>
    <x v="21"/>
    <n v="3.9516640195682418"/>
  </r>
  <r>
    <x v="2"/>
    <x v="118"/>
    <n v="3.4411283086635227"/>
  </r>
  <r>
    <x v="10"/>
    <x v="28"/>
    <n v="25.986850918480926"/>
  </r>
  <r>
    <x v="20"/>
    <x v="38"/>
    <n v="3.8438403950654734"/>
  </r>
  <r>
    <x v="29"/>
    <x v="81"/>
    <n v="4.7027437727795514"/>
  </r>
  <r>
    <x v="1"/>
    <x v="105"/>
    <n v="1.5125280256958726"/>
  </r>
  <r>
    <x v="29"/>
    <x v="30"/>
    <n v="3.57390460175897"/>
  </r>
  <r>
    <x v="22"/>
    <x v="148"/>
    <n v="1.546859690420006"/>
  </r>
  <r>
    <x v="1"/>
    <x v="149"/>
    <n v="1.4546098615258651"/>
  </r>
  <r>
    <x v="4"/>
    <x v="82"/>
    <n v="1.9465111318632931"/>
  </r>
  <r>
    <x v="26"/>
    <x v="69"/>
    <n v="3.1406278290017937"/>
  </r>
  <r>
    <x v="31"/>
    <x v="69"/>
    <n v="11.015102570468304"/>
  </r>
  <r>
    <x v="8"/>
    <x v="17"/>
    <n v="11.248400288840161"/>
  </r>
  <r>
    <x v="22"/>
    <x v="32"/>
    <n v="9.3866745972104102"/>
  </r>
  <r>
    <x v="31"/>
    <x v="150"/>
    <n v="12.701440979512448"/>
  </r>
  <r>
    <x v="8"/>
    <x v="136"/>
    <n v="1.1209390076701427"/>
  </r>
  <r>
    <x v="14"/>
    <x v="93"/>
    <n v="8.0594994762518528"/>
  </r>
  <r>
    <x v="8"/>
    <x v="104"/>
    <n v="3.2019036702760038"/>
  </r>
  <r>
    <x v="0"/>
    <x v="151"/>
    <n v="1.9464629243210398"/>
  </r>
  <r>
    <x v="4"/>
    <x v="55"/>
    <n v="7.1758654738831158"/>
  </r>
  <r>
    <x v="5"/>
    <x v="54"/>
    <n v="64.464518571287741"/>
  </r>
  <r>
    <x v="2"/>
    <x v="152"/>
    <n v="6.5522957408966178"/>
  </r>
  <r>
    <x v="13"/>
    <x v="25"/>
    <n v="2.2282465022954323"/>
  </r>
  <r>
    <x v="27"/>
    <x v="153"/>
    <n v="1.0246044199065425"/>
  </r>
  <r>
    <x v="13"/>
    <x v="69"/>
    <n v="8.6768538478039705"/>
  </r>
  <r>
    <x v="18"/>
    <x v="69"/>
    <n v="14.348068079794471"/>
  </r>
  <r>
    <x v="8"/>
    <x v="154"/>
    <n v="4.6006317893150932"/>
  </r>
  <r>
    <x v="15"/>
    <x v="37"/>
    <n v="2.4171401387257756"/>
  </r>
  <r>
    <x v="23"/>
    <x v="113"/>
    <n v="4.7068097234914861"/>
  </r>
  <r>
    <x v="14"/>
    <x v="155"/>
    <n v="1.1649387548060282"/>
  </r>
  <r>
    <x v="29"/>
    <x v="5"/>
    <n v="1.6098054436990967"/>
  </r>
  <r>
    <x v="19"/>
    <x v="156"/>
    <n v="9.1498413245136323"/>
  </r>
  <r>
    <x v="25"/>
    <x v="34"/>
    <n v="1.8086712300608756"/>
  </r>
  <r>
    <x v="23"/>
    <x v="60"/>
    <n v="30.898718371897473"/>
  </r>
  <r>
    <x v="11"/>
    <x v="157"/>
    <n v="1.3012328003765039"/>
  </r>
  <r>
    <x v="6"/>
    <x v="1"/>
    <n v="6.4009942043789065"/>
  </r>
  <r>
    <x v="16"/>
    <x v="105"/>
    <n v="2.3392089978736084"/>
  </r>
  <r>
    <x v="11"/>
    <x v="30"/>
    <n v="6.0927023552765815"/>
  </r>
  <r>
    <x v="26"/>
    <x v="14"/>
    <n v="2.0646915489171778"/>
  </r>
  <r>
    <x v="7"/>
    <x v="69"/>
    <n v="13.312611041001542"/>
  </r>
  <r>
    <x v="22"/>
    <x v="17"/>
    <n v="3.4245926892032172"/>
  </r>
  <r>
    <x v="27"/>
    <x v="75"/>
    <n v="1.5892282503356101"/>
  </r>
  <r>
    <x v="2"/>
    <x v="146"/>
    <n v="6.1135937873131034"/>
  </r>
  <r>
    <x v="3"/>
    <x v="158"/>
    <n v="7.7818992212233971"/>
  </r>
  <r>
    <x v="12"/>
    <x v="113"/>
    <n v="1.3973548761367767"/>
  </r>
  <r>
    <x v="24"/>
    <x v="158"/>
    <n v="8.2809086548635271"/>
  </r>
  <r>
    <x v="2"/>
    <x v="159"/>
    <n v="2.0239404263551228"/>
  </r>
  <r>
    <x v="6"/>
    <x v="62"/>
    <n v="4.6794349724717046"/>
  </r>
  <r>
    <x v="19"/>
    <x v="100"/>
    <n v="3.3630259489414533"/>
  </r>
  <r>
    <x v="9"/>
    <x v="98"/>
    <n v="3.5273979212659006"/>
  </r>
  <r>
    <x v="1"/>
    <x v="8"/>
    <n v="3.9415261517606428"/>
  </r>
  <r>
    <x v="12"/>
    <x v="98"/>
    <n v="7.5667261200177256"/>
  </r>
  <r>
    <x v="7"/>
    <x v="28"/>
    <n v="29.097477955355075"/>
  </r>
  <r>
    <x v="18"/>
    <x v="83"/>
    <n v="8.5909778813291986"/>
  </r>
  <r>
    <x v="2"/>
    <x v="160"/>
    <n v="3.355538473693735"/>
  </r>
  <r>
    <x v="2"/>
    <x v="161"/>
    <n v="3.3541955439840305"/>
  </r>
  <r>
    <x v="8"/>
    <x v="162"/>
    <n v="27.268874102790807"/>
  </r>
  <r>
    <x v="4"/>
    <x v="162"/>
    <n v="10.217582061986402"/>
  </r>
  <r>
    <x v="5"/>
    <x v="163"/>
    <n v="10.531545170635216"/>
  </r>
  <r>
    <x v="3"/>
    <x v="93"/>
    <n v="9.3491260420827871"/>
  </r>
  <r>
    <x v="24"/>
    <x v="28"/>
    <n v="9.0516947548560154"/>
  </r>
  <r>
    <x v="1"/>
    <x v="87"/>
    <n v="2.9989443212131182"/>
  </r>
  <r>
    <x v="8"/>
    <x v="24"/>
    <n v="1.7161529724597899"/>
  </r>
  <r>
    <x v="6"/>
    <x v="78"/>
    <n v="6.6529145400798422"/>
  </r>
  <r>
    <x v="23"/>
    <x v="30"/>
    <n v="4.6381782007653198"/>
  </r>
  <r>
    <x v="20"/>
    <x v="32"/>
    <n v="16.189218425385366"/>
  </r>
  <r>
    <x v="12"/>
    <x v="100"/>
    <n v="14.505182244085162"/>
  </r>
  <r>
    <x v="0"/>
    <x v="83"/>
    <n v="2.989114590434828"/>
  </r>
  <r>
    <x v="9"/>
    <x v="162"/>
    <n v="7.7215999456830096"/>
  </r>
  <r>
    <x v="23"/>
    <x v="6"/>
    <n v="8.1747316692129388"/>
  </r>
  <r>
    <x v="7"/>
    <x v="34"/>
    <n v="38.367156664997289"/>
  </r>
  <r>
    <x v="15"/>
    <x v="21"/>
    <n v="2.0108761959113628"/>
  </r>
  <r>
    <x v="5"/>
    <x v="28"/>
    <n v="58.887803320973333"/>
  </r>
  <r>
    <x v="14"/>
    <x v="40"/>
    <n v="3.0948581366300649"/>
  </r>
  <r>
    <x v="14"/>
    <x v="98"/>
    <n v="5.8351854253226021"/>
  </r>
  <r>
    <x v="9"/>
    <x v="164"/>
    <n v="4.1772748227276244"/>
  </r>
  <r>
    <x v="0"/>
    <x v="134"/>
    <n v="1.8125684614795858"/>
  </r>
  <r>
    <x v="4"/>
    <x v="104"/>
    <n v="2.1497471262674219"/>
  </r>
  <r>
    <x v="7"/>
    <x v="99"/>
    <n v="8.2703246119898708"/>
  </r>
  <r>
    <x v="18"/>
    <x v="14"/>
    <n v="8.8916321867545527"/>
  </r>
  <r>
    <x v="16"/>
    <x v="165"/>
    <n v="17.719727212876997"/>
  </r>
  <r>
    <x v="4"/>
    <x v="147"/>
    <n v="17.639251078579036"/>
  </r>
  <r>
    <x v="6"/>
    <x v="39"/>
    <n v="79.706744803292565"/>
  </r>
  <r>
    <x v="9"/>
    <x v="84"/>
    <n v="30.415918532799239"/>
  </r>
  <r>
    <x v="12"/>
    <x v="156"/>
    <n v="13.267810120350527"/>
  </r>
  <r>
    <x v="5"/>
    <x v="156"/>
    <n v="12.294252887969895"/>
  </r>
  <r>
    <x v="18"/>
    <x v="93"/>
    <n v="6.3236943457510719"/>
  </r>
  <r>
    <x v="10"/>
    <x v="94"/>
    <n v="4.0385686242716581"/>
  </r>
  <r>
    <x v="22"/>
    <x v="59"/>
    <n v="2.8426083724602038"/>
  </r>
  <r>
    <x v="2"/>
    <x v="123"/>
    <n v="3.3137329661981112"/>
  </r>
  <r>
    <x v="2"/>
    <x v="139"/>
    <n v="2.5571411388423377"/>
  </r>
  <r>
    <x v="7"/>
    <x v="99"/>
    <n v="13.967731445645731"/>
  </r>
  <r>
    <x v="19"/>
    <x v="72"/>
    <n v="12.175180951308954"/>
  </r>
  <r>
    <x v="0"/>
    <x v="30"/>
    <n v="2.745997061207333"/>
  </r>
  <r>
    <x v="4"/>
    <x v="166"/>
    <n v="6.5158637638031918"/>
  </r>
  <r>
    <x v="4"/>
    <x v="167"/>
    <n v="3.255486442325418"/>
  </r>
  <r>
    <x v="1"/>
    <x v="112"/>
    <n v="4.5533035850175105"/>
  </r>
  <r>
    <x v="5"/>
    <x v="136"/>
    <n v="3.1574136906683159"/>
  </r>
  <r>
    <x v="8"/>
    <x v="109"/>
    <n v="1.7288602409190814"/>
  </r>
  <r>
    <x v="6"/>
    <x v="55"/>
    <n v="45.388081706658646"/>
  </r>
  <r>
    <x v="9"/>
    <x v="168"/>
    <n v="7.5862799668075143"/>
  </r>
  <r>
    <x v="3"/>
    <x v="98"/>
    <n v="7.4206692463538122"/>
  </r>
  <r>
    <x v="22"/>
    <x v="104"/>
    <n v="2.171955274475136"/>
  </r>
  <r>
    <x v="16"/>
    <x v="6"/>
    <n v="7.241410911775791"/>
  </r>
  <r>
    <x v="4"/>
    <x v="55"/>
    <n v="41.718164721768886"/>
  </r>
  <r>
    <x v="29"/>
    <x v="144"/>
    <n v="39.792070896777645"/>
  </r>
  <r>
    <x v="12"/>
    <x v="30"/>
    <n v="2.5753361165302184"/>
  </r>
  <r>
    <x v="0"/>
    <x v="30"/>
    <n v="2.0951777056382688"/>
  </r>
  <r>
    <x v="16"/>
    <x v="30"/>
    <n v="4.8265291902090768"/>
  </r>
  <r>
    <x v="21"/>
    <x v="82"/>
    <n v="7.8838676918996375"/>
  </r>
  <r>
    <x v="16"/>
    <x v="82"/>
    <n v="8.5221452552013233"/>
  </r>
  <r>
    <x v="5"/>
    <x v="14"/>
    <n v="2.9638138466267381"/>
  </r>
  <r>
    <x v="12"/>
    <x v="96"/>
    <n v="1.1787217851022274"/>
  </r>
  <r>
    <x v="11"/>
    <x v="123"/>
    <n v="10.861505781581103"/>
  </r>
  <r>
    <x v="15"/>
    <x v="55"/>
    <n v="7.2773113105233804"/>
  </r>
  <r>
    <x v="12"/>
    <x v="81"/>
    <n v="5.8013769647267086"/>
  </r>
  <r>
    <x v="24"/>
    <x v="99"/>
    <n v="11.972756305304763"/>
  </r>
  <r>
    <x v="2"/>
    <x v="169"/>
    <n v="3.8948314758982652"/>
  </r>
  <r>
    <x v="29"/>
    <x v="105"/>
    <n v="1.7897012982702749"/>
  </r>
  <r>
    <x v="9"/>
    <x v="39"/>
    <n v="89.16845449951991"/>
  </r>
  <r>
    <x v="23"/>
    <x v="96"/>
    <n v="3.3387658939833345"/>
  </r>
  <r>
    <x v="4"/>
    <x v="62"/>
    <n v="4.7492378881799571"/>
  </r>
  <r>
    <x v="15"/>
    <x v="28"/>
    <n v="2.6586333807576894"/>
  </r>
  <r>
    <x v="11"/>
    <x v="170"/>
    <n v="4.07790397688819"/>
  </r>
  <r>
    <x v="14"/>
    <x v="94"/>
    <n v="5.6943425122288955"/>
  </r>
  <r>
    <x v="0"/>
    <x v="104"/>
    <n v="7.9999044742859047"/>
  </r>
  <r>
    <x v="17"/>
    <x v="72"/>
    <n v="6.9829060895294299"/>
  </r>
  <r>
    <x v="7"/>
    <x v="88"/>
    <n v="1.8068396520561596"/>
  </r>
  <r>
    <x v="1"/>
    <x v="30"/>
    <n v="0"/>
  </r>
  <r>
    <x v="14"/>
    <x v="83"/>
    <n v="3.8563165281919551"/>
  </r>
  <r>
    <x v="29"/>
    <x v="146"/>
    <n v="3.1632359366125473"/>
  </r>
  <r>
    <x v="18"/>
    <x v="75"/>
    <n v="2.0773461335289647"/>
  </r>
  <r>
    <x v="9"/>
    <x v="109"/>
    <n v="3.7735579521660427"/>
  </r>
  <r>
    <x v="8"/>
    <x v="96"/>
    <n v="3.4115748714288747"/>
  </r>
  <r>
    <x v="11"/>
    <x v="171"/>
    <n v="67.852168356757403"/>
  </r>
  <r>
    <x v="1"/>
    <x v="60"/>
    <n v="8.056179061783844"/>
  </r>
  <r>
    <x v="21"/>
    <x v="98"/>
    <n v="3.4675568038264326"/>
  </r>
  <r>
    <x v="25"/>
    <x v="19"/>
    <n v="1.246030038326851"/>
  </r>
  <r>
    <x v="5"/>
    <x v="26"/>
    <n v="46.698571530292156"/>
  </r>
  <r>
    <x v="15"/>
    <x v="13"/>
    <n v="1.3152989356651277"/>
  </r>
  <r>
    <x v="21"/>
    <x v="172"/>
    <n v="2.6484326082175698"/>
  </r>
  <r>
    <x v="31"/>
    <x v="30"/>
    <n v="1.6239626029750029"/>
  </r>
  <r>
    <x v="27"/>
    <x v="78"/>
    <n v="0.90896661590895445"/>
  </r>
  <r>
    <x v="24"/>
    <x v="82"/>
    <n v="8.2537709738861658"/>
  </r>
  <r>
    <x v="28"/>
    <x v="82"/>
    <e v="#DIV/0!"/>
  </r>
  <r>
    <x v="2"/>
    <x v="173"/>
    <n v="0.97373665601687109"/>
  </r>
  <r>
    <x v="30"/>
    <x v="75"/>
    <n v="1.4145151359599841"/>
  </r>
  <r>
    <x v="14"/>
    <x v="96"/>
    <n v="3.4639222345976584"/>
  </r>
  <r>
    <x v="24"/>
    <x v="156"/>
    <n v="8.1297692724800257"/>
  </r>
  <r>
    <x v="0"/>
    <x v="174"/>
    <n v="2.193643790712287"/>
  </r>
  <r>
    <x v="16"/>
    <x v="175"/>
    <n v="2.3270051495046156"/>
  </r>
  <r>
    <x v="17"/>
    <x v="66"/>
    <n v="3.2536169152023859"/>
  </r>
  <r>
    <x v="7"/>
    <x v="41"/>
    <n v="1.7808813020185739"/>
  </r>
  <r>
    <x v="13"/>
    <x v="172"/>
    <n v="1.6700256062769985"/>
  </r>
  <r>
    <x v="18"/>
    <x v="105"/>
    <n v="2.0940823346209458"/>
  </r>
  <r>
    <x v="30"/>
    <x v="30"/>
    <n v="2.0606541738740654"/>
  </r>
  <r>
    <x v="12"/>
    <x v="82"/>
    <n v="12.736360887544928"/>
  </r>
  <r>
    <x v="31"/>
    <x v="176"/>
    <n v="12.57015703249537"/>
  </r>
  <r>
    <x v="9"/>
    <x v="147"/>
    <n v="7.5690779840147631"/>
  </r>
  <r>
    <x v="16"/>
    <x v="146"/>
    <n v="5.312000039577236"/>
  </r>
  <r>
    <x v="8"/>
    <x v="46"/>
    <n v="7.4891637077019224"/>
  </r>
  <r>
    <x v="29"/>
    <x v="156"/>
    <n v="1.5979386075814155"/>
  </r>
  <r>
    <x v="14"/>
    <x v="113"/>
    <n v="3.6865706079671843"/>
  </r>
  <r>
    <x v="2"/>
    <x v="122"/>
    <n v="19.134487391015494"/>
  </r>
  <r>
    <x v="14"/>
    <x v="162"/>
    <n v="3.0677135149100319"/>
  </r>
  <r>
    <x v="14"/>
    <x v="177"/>
    <n v="5.0313973092340873"/>
  </r>
  <r>
    <x v="29"/>
    <x v="87"/>
    <n v="1.3577713795301352"/>
  </r>
  <r>
    <x v="11"/>
    <x v="178"/>
    <n v="2.580168465353498"/>
  </r>
  <r>
    <x v="2"/>
    <x v="69"/>
    <n v="4.8389091412295944"/>
  </r>
  <r>
    <x v="4"/>
    <x v="80"/>
    <n v="107.97412019383206"/>
  </r>
  <r>
    <x v="15"/>
    <x v="66"/>
    <n v="3.7570652899336858"/>
  </r>
  <r>
    <x v="7"/>
    <x v="94"/>
    <n v="3.2646312685019656"/>
  </r>
  <r>
    <x v="18"/>
    <x v="98"/>
    <n v="6.1757942284145999"/>
  </r>
  <r>
    <x v="23"/>
    <x v="163"/>
    <n v="5.6086718437785121"/>
  </r>
  <r>
    <x v="25"/>
    <x v="50"/>
    <n v="2.079741722869338"/>
  </r>
  <r>
    <x v="10"/>
    <x v="170"/>
    <n v="3.6447023584911626"/>
  </r>
  <r>
    <x v="23"/>
    <x v="179"/>
    <n v="10.878355787986424"/>
  </r>
  <r>
    <x v="29"/>
    <x v="99"/>
    <n v="10.860566411408382"/>
  </r>
  <r>
    <x v="19"/>
    <x v="99"/>
    <n v="11.00926991323284"/>
  </r>
  <r>
    <x v="16"/>
    <x v="135"/>
    <n v="51.338259830055158"/>
  </r>
  <r>
    <x v="13"/>
    <x v="79"/>
    <n v="1.4917846252320721"/>
  </r>
  <r>
    <x v="18"/>
    <x v="30"/>
    <n v="4.4392315275124048"/>
  </r>
  <r>
    <x v="9"/>
    <x v="82"/>
    <n v="22.230165465990037"/>
  </r>
  <r>
    <x v="14"/>
    <x v="70"/>
    <n v="1.7080266892780764"/>
  </r>
  <r>
    <x v="0"/>
    <x v="80"/>
    <n v="195.58993454337821"/>
  </r>
  <r>
    <x v="2"/>
    <x v="132"/>
    <n v="4.5405398939761259"/>
  </r>
  <r>
    <x v="7"/>
    <x v="146"/>
    <n v="6.9454333418471146"/>
  </r>
  <r>
    <x v="19"/>
    <x v="94"/>
    <n v="2.6094449388968899"/>
  </r>
  <r>
    <x v="2"/>
    <x v="174"/>
    <n v="6.594130842955825"/>
  </r>
  <r>
    <x v="29"/>
    <x v="100"/>
    <n v="2.6742499995488553"/>
  </r>
  <r>
    <x v="10"/>
    <x v="90"/>
    <n v="2.2903089407231167"/>
  </r>
  <r>
    <x v="15"/>
    <x v="34"/>
    <n v="1.61141394256311"/>
  </r>
  <r>
    <x v="2"/>
    <x v="83"/>
    <n v="3.067208767462549"/>
  </r>
  <r>
    <x v="1"/>
    <x v="88"/>
    <n v="1.4894717986664321"/>
  </r>
  <r>
    <x v="11"/>
    <x v="172"/>
    <n v="5.9635828822304653"/>
  </r>
  <r>
    <x v="12"/>
    <x v="99"/>
    <n v="10.546930473873068"/>
  </r>
  <r>
    <x v="26"/>
    <x v="30"/>
    <n v="1.3253602209894593"/>
  </r>
  <r>
    <x v="16"/>
    <x v="180"/>
    <n v="4.8991780900191779"/>
  </r>
  <r>
    <x v="2"/>
    <x v="181"/>
    <n v="1.8156707366836708"/>
  </r>
  <r>
    <x v="31"/>
    <x v="32"/>
    <n v="1.8503900039810555"/>
  </r>
  <r>
    <x v="0"/>
    <x v="66"/>
    <n v="0"/>
  </r>
  <r>
    <x v="26"/>
    <x v="34"/>
    <n v="2.5074033935725279"/>
  </r>
  <r>
    <x v="1"/>
    <x v="123"/>
    <n v="3.4589143963295963"/>
  </r>
  <r>
    <x v="7"/>
    <x v="123"/>
    <n v="10.093515787415441"/>
  </r>
  <r>
    <x v="2"/>
    <x v="103"/>
    <n v="6.1099210932425523"/>
  </r>
  <r>
    <x v="5"/>
    <x v="182"/>
    <n v="2.4111988372661286"/>
  </r>
  <r>
    <x v="10"/>
    <x v="68"/>
    <n v="2.4648650359694009"/>
  </r>
  <r>
    <x v="8"/>
    <x v="1"/>
    <n v="5.8562563984826639"/>
  </r>
  <r>
    <x v="3"/>
    <x v="60"/>
    <n v="28.751682519540669"/>
  </r>
  <r>
    <x v="2"/>
    <x v="4"/>
    <n v="29.036236387155931"/>
  </r>
  <r>
    <x v="29"/>
    <x v="183"/>
    <n v="2.052597438229816"/>
  </r>
  <r>
    <x v="2"/>
    <x v="113"/>
    <n v="2.8704458631500498"/>
  </r>
  <r>
    <x v="5"/>
    <x v="100"/>
    <n v="12.750259275714816"/>
  </r>
  <r>
    <x v="18"/>
    <x v="184"/>
    <n v="21.297401973900133"/>
  </r>
  <r>
    <x v="3"/>
    <x v="90"/>
    <n v="1.7559505938451641"/>
  </r>
  <r>
    <x v="0"/>
    <x v="104"/>
    <n v="2.6430401046050815"/>
  </r>
  <r>
    <x v="19"/>
    <x v="158"/>
    <n v="3.3859516362257183"/>
  </r>
  <r>
    <x v="6"/>
    <x v="55"/>
    <n v="37.424728844494304"/>
  </r>
  <r>
    <x v="3"/>
    <x v="185"/>
    <n v="5.4387818368034129"/>
  </r>
  <r>
    <x v="14"/>
    <x v="102"/>
    <n v="39.028553592184316"/>
  </r>
  <r>
    <x v="19"/>
    <x v="186"/>
    <n v="23.086762519530286"/>
  </r>
  <r>
    <x v="8"/>
    <x v="39"/>
    <n v="42.802729301808242"/>
  </r>
  <r>
    <x v="21"/>
    <x v="187"/>
    <n v="2.1593572779863743"/>
  </r>
  <r>
    <x v="6"/>
    <x v="96"/>
    <n v="2.2533194449520653"/>
  </r>
  <r>
    <x v="8"/>
    <x v="94"/>
    <n v="1.2810519466034145"/>
  </r>
  <r>
    <x v="14"/>
    <x v="105"/>
    <n v="2.265086131703995"/>
  </r>
  <r>
    <x v="7"/>
    <x v="32"/>
    <n v="1.7886232386732219"/>
  </r>
  <r>
    <x v="18"/>
    <x v="84"/>
    <n v="25.235564377125794"/>
  </r>
  <r>
    <x v="25"/>
    <x v="8"/>
    <n v="1.3379664062293803"/>
  </r>
  <r>
    <x v="10"/>
    <x v="155"/>
    <n v="0.26391908035888856"/>
  </r>
  <r>
    <x v="18"/>
    <x v="96"/>
    <n v="53.935569373003972"/>
  </r>
  <r>
    <x v="7"/>
    <x v="90"/>
    <n v="14.977164893527265"/>
  </r>
  <r>
    <x v="2"/>
    <x v="96"/>
    <n v="10.44159600159127"/>
  </r>
  <r>
    <x v="23"/>
    <x v="128"/>
    <n v="2.6901969261767862"/>
  </r>
  <r>
    <x v="9"/>
    <x v="104"/>
    <n v="1.7644605679719072"/>
  </r>
  <r>
    <x v="21"/>
    <x v="119"/>
    <n v="1.6337790938748546"/>
  </r>
  <r>
    <x v="10"/>
    <x v="125"/>
    <n v="1.6501316101272638"/>
  </r>
  <r>
    <x v="14"/>
    <x v="188"/>
    <n v="19.798189181849004"/>
  </r>
  <r>
    <x v="17"/>
    <x v="63"/>
    <n v="2.7345352730790147"/>
  </r>
  <r>
    <x v="19"/>
    <x v="24"/>
    <n v="1.2131730180723912"/>
  </r>
  <r>
    <x v="23"/>
    <x v="141"/>
    <n v="2.9103485795416075"/>
  </r>
  <r>
    <x v="7"/>
    <x v="30"/>
    <n v="2.7601525349504379"/>
  </r>
  <r>
    <x v="25"/>
    <x v="69"/>
    <n v="3.4524963698162705"/>
  </r>
  <r>
    <x v="6"/>
    <x v="46"/>
    <n v="8.0669168587650351"/>
  </r>
  <r>
    <x v="26"/>
    <x v="93"/>
    <n v="1.862813801170268"/>
  </r>
  <r>
    <x v="2"/>
    <x v="136"/>
    <n v="1.7505864422926678"/>
  </r>
  <r>
    <x v="4"/>
    <x v="66"/>
    <n v="4.7495237689518959"/>
  </r>
  <r>
    <x v="16"/>
    <x v="99"/>
    <n v="8.3197064163636263"/>
  </r>
  <r>
    <x v="7"/>
    <x v="63"/>
    <n v="3.3161603141286853"/>
  </r>
  <r>
    <x v="24"/>
    <x v="13"/>
    <n v="1.8276970716439265"/>
  </r>
  <r>
    <x v="5"/>
    <x v="82"/>
    <n v="17.57106964118956"/>
  </r>
  <r>
    <x v="15"/>
    <x v="69"/>
    <n v="4.3433226107292286"/>
  </r>
  <r>
    <x v="8"/>
    <x v="147"/>
    <n v="6.3306272072317631"/>
  </r>
  <r>
    <x v="2"/>
    <x v="189"/>
    <n v="7.4563097876030087"/>
  </r>
  <r>
    <x v="4"/>
    <x v="146"/>
    <n v="10.037301027736888"/>
  </r>
  <r>
    <x v="18"/>
    <x v="190"/>
    <n v="3.493348508219988"/>
  </r>
  <r>
    <x v="1"/>
    <x v="46"/>
    <n v="9.566516440038173"/>
  </r>
  <r>
    <x v="10"/>
    <x v="59"/>
    <n v="12.430929664284699"/>
  </r>
  <r>
    <x v="19"/>
    <x v="10"/>
    <n v="1.0271161858542643"/>
  </r>
  <r>
    <x v="16"/>
    <x v="123"/>
    <n v="8.4039071568347374"/>
  </r>
  <r>
    <x v="23"/>
    <x v="63"/>
    <n v="3.1320762933385597"/>
  </r>
  <r>
    <x v="5"/>
    <x v="99"/>
    <n v="12.004400184563886"/>
  </r>
  <r>
    <x v="2"/>
    <x v="147"/>
    <n v="10.863136251082437"/>
  </r>
  <r>
    <x v="17"/>
    <x v="184"/>
    <n v="14.417795820403867"/>
  </r>
  <r>
    <x v="2"/>
    <x v="109"/>
    <n v="5.207719211582905"/>
  </r>
  <r>
    <x v="6"/>
    <x v="66"/>
    <n v="18.997554796080681"/>
  </r>
  <r>
    <x v="13"/>
    <x v="28"/>
    <n v="11.805442835580978"/>
  </r>
  <r>
    <x v="11"/>
    <x v="191"/>
    <n v="15.257109799482325"/>
  </r>
  <r>
    <x v="8"/>
    <x v="104"/>
    <n v="6.9168613972340562"/>
  </r>
  <r>
    <x v="24"/>
    <x v="35"/>
    <n v="84.793493846601308"/>
  </r>
  <r>
    <x v="26"/>
    <x v="50"/>
    <n v="3.7631542059152365"/>
  </r>
  <r>
    <x v="13"/>
    <x v="99"/>
    <n v="9.4239390704087338"/>
  </r>
  <r>
    <x v="21"/>
    <x v="192"/>
    <n v="7.7215273454115172"/>
  </r>
  <r>
    <x v="17"/>
    <x v="193"/>
    <n v="39.68503130101233"/>
  </r>
  <r>
    <x v="14"/>
    <x v="99"/>
    <n v="20.664685869608729"/>
  </r>
  <r>
    <x v="8"/>
    <x v="112"/>
    <n v="2.4780050034349905"/>
  </r>
  <r>
    <x v="3"/>
    <x v="82"/>
    <n v="10.548736158107696"/>
  </r>
  <r>
    <x v="2"/>
    <x v="194"/>
    <n v="5.3565028681579152"/>
  </r>
  <r>
    <x v="3"/>
    <x v="136"/>
    <n v="2.6640429278469901"/>
  </r>
  <r>
    <x v="14"/>
    <x v="84"/>
    <n v="52.311432116909913"/>
  </r>
  <r>
    <x v="19"/>
    <x v="93"/>
    <n v="3.3701853866735028"/>
  </r>
  <r>
    <x v="12"/>
    <x v="136"/>
    <n v="0.91919137086078928"/>
  </r>
  <r>
    <x v="24"/>
    <x v="100"/>
    <n v="3.3412368544167914"/>
  </r>
  <r>
    <x v="21"/>
    <x v="163"/>
    <n v="3.8783080031259098"/>
  </r>
  <r>
    <x v="0"/>
    <x v="93"/>
    <n v="6.0766515644373591"/>
  </r>
  <r>
    <x v="16"/>
    <x v="195"/>
    <n v="16.337672667414619"/>
  </r>
  <r>
    <x v="4"/>
    <x v="104"/>
    <n v="13.934925823937288"/>
  </r>
  <r>
    <x v="18"/>
    <x v="136"/>
    <n v="3.3167331945719627"/>
  </r>
  <r>
    <x v="11"/>
    <x v="196"/>
    <n v="11.668590383395831"/>
  </r>
  <r>
    <x v="10"/>
    <x v="1"/>
    <n v="7.3351232153845176"/>
  </r>
  <r>
    <x v="19"/>
    <x v="197"/>
    <n v="2.7911239252943365"/>
  </r>
  <r>
    <x v="24"/>
    <x v="19"/>
    <n v="1.6659350508012172"/>
  </r>
  <r>
    <x v="4"/>
    <x v="198"/>
    <n v="3.668069358675301"/>
  </r>
  <r>
    <x v="7"/>
    <x v="199"/>
    <n v="26.753809270712956"/>
  </r>
  <r>
    <x v="19"/>
    <x v="82"/>
    <n v="8.2962682751215642"/>
  </r>
  <r>
    <x v="6"/>
    <x v="200"/>
    <n v="2.0627418511149562"/>
  </r>
  <r>
    <x v="17"/>
    <x v="201"/>
    <n v="0.95437420696419573"/>
  </r>
  <r>
    <x v="3"/>
    <x v="6"/>
    <n v="6.8454602026158549"/>
  </r>
  <r>
    <x v="18"/>
    <x v="113"/>
    <n v="2.1160938132027507"/>
  </r>
  <r>
    <x v="3"/>
    <x v="163"/>
    <n v="6.8283550549800118"/>
  </r>
  <r>
    <x v="10"/>
    <x v="6"/>
    <n v="4.033815725105101"/>
  </r>
  <r>
    <x v="4"/>
    <x v="128"/>
    <n v="3.0215678296605692"/>
  </r>
  <r>
    <x v="23"/>
    <x v="91"/>
    <n v="13.20537732958706"/>
  </r>
  <r>
    <x v="23"/>
    <x v="88"/>
    <n v="3.0577415133802983"/>
  </r>
  <r>
    <x v="9"/>
    <x v="96"/>
    <n v="3.4076960562094243"/>
  </r>
  <r>
    <x v="21"/>
    <x v="202"/>
    <n v="2.2911725405130641"/>
  </r>
  <r>
    <x v="0"/>
    <x v="195"/>
    <n v="3.4180823462643852"/>
  </r>
  <r>
    <x v="5"/>
    <x v="98"/>
    <n v="6.4296153934534814"/>
  </r>
  <r>
    <x v="0"/>
    <x v="203"/>
    <n v="2.034075686125929"/>
  </r>
  <r>
    <x v="13"/>
    <x v="99"/>
    <n v="17.892772952609068"/>
  </r>
  <r>
    <x v="9"/>
    <x v="55"/>
    <n v="7.9084549327172855"/>
  </r>
  <r>
    <x v="9"/>
    <x v="204"/>
    <n v="1.5864909862864067"/>
  </r>
  <r>
    <x v="24"/>
    <x v="99"/>
    <n v="21.159886843320976"/>
  </r>
  <r>
    <x v="12"/>
    <x v="141"/>
    <n v="4.3023101666474446"/>
  </r>
  <r>
    <x v="4"/>
    <x v="110"/>
    <n v="3.7881771756542819"/>
  </r>
  <r>
    <x v="3"/>
    <x v="205"/>
    <n v="19.892085097202418"/>
  </r>
  <r>
    <x v="16"/>
    <x v="205"/>
    <n v="13.690418575878441"/>
  </r>
  <r>
    <x v="16"/>
    <x v="37"/>
    <n v="4.8190914214893921"/>
  </r>
  <r>
    <x v="11"/>
    <x v="206"/>
    <n v="3.0426431180224269"/>
  </r>
  <r>
    <x v="0"/>
    <x v="122"/>
    <n v="29.523395561677912"/>
  </r>
  <r>
    <x v="19"/>
    <x v="123"/>
    <n v="5.9589868604845426"/>
  </r>
  <r>
    <x v="23"/>
    <x v="99"/>
    <n v="16.095532427041391"/>
  </r>
  <r>
    <x v="18"/>
    <x v="72"/>
    <n v="10.434653328859664"/>
  </r>
  <r>
    <x v="8"/>
    <x v="207"/>
    <n v="3.1091629054638354"/>
  </r>
  <r>
    <x v="7"/>
    <x v="205"/>
    <n v="10.448374401873108"/>
  </r>
  <r>
    <x v="8"/>
    <x v="82"/>
    <n v="2.4653752162523626"/>
  </r>
  <r>
    <x v="23"/>
    <x v="82"/>
    <n v="7.1649849228001861"/>
  </r>
  <r>
    <x v="13"/>
    <x v="208"/>
    <n v="12.460930054613977"/>
  </r>
  <r>
    <x v="25"/>
    <x v="14"/>
    <n v="1.3859287666315394"/>
  </r>
  <r>
    <x v="10"/>
    <x v="69"/>
    <n v="8.9239012153355102"/>
  </r>
  <r>
    <x v="1"/>
    <x v="154"/>
    <n v="9.8614956289096565"/>
  </r>
  <r>
    <x v="21"/>
    <x v="128"/>
    <n v="1.8917361733203735"/>
  </r>
  <r>
    <x v="1"/>
    <x v="159"/>
    <n v="2.2832767313873261"/>
  </r>
  <r>
    <x v="17"/>
    <x v="94"/>
    <n v="1.9597090999056821"/>
  </r>
  <r>
    <x v="1"/>
    <x v="43"/>
    <n v="2.1701797750525884"/>
  </r>
  <r>
    <x v="12"/>
    <x v="78"/>
    <n v="1.0172182012762243"/>
  </r>
  <r>
    <x v="23"/>
    <x v="30"/>
    <n v="3.4713132513626683"/>
  </r>
  <r>
    <x v="4"/>
    <x v="209"/>
    <n v="1.9759271782968708"/>
  </r>
  <r>
    <x v="7"/>
    <x v="79"/>
    <n v="3.0264048962896299"/>
  </r>
  <r>
    <x v="15"/>
    <x v="210"/>
    <n v="1.4555060344242161"/>
  </r>
  <r>
    <x v="5"/>
    <x v="30"/>
    <n v="2.6728795291159413"/>
  </r>
  <r>
    <x v="19"/>
    <x v="100"/>
    <n v="8.0289712303265386"/>
  </r>
  <r>
    <x v="12"/>
    <x v="93"/>
    <n v="10.895999348416186"/>
  </r>
  <r>
    <x v="10"/>
    <x v="184"/>
    <n v="19.488649238870167"/>
  </r>
  <r>
    <x v="21"/>
    <x v="155"/>
    <n v="0.60617851177762727"/>
  </r>
  <r>
    <x v="12"/>
    <x v="123"/>
    <n v="18.352876137475484"/>
  </r>
  <r>
    <x v="17"/>
    <x v="99"/>
    <n v="12.43405204030301"/>
  </r>
  <r>
    <x v="27"/>
    <x v="211"/>
    <n v="2.3922521212780343"/>
  </r>
  <r>
    <x v="16"/>
    <x v="212"/>
    <n v="0.56327215260369878"/>
  </r>
  <r>
    <x v="22"/>
    <x v="152"/>
    <n v="2.9555455722016504"/>
  </r>
  <r>
    <x v="1"/>
    <x v="147"/>
    <n v="12.782228495220243"/>
  </r>
  <r>
    <x v="18"/>
    <x v="133"/>
    <n v="2.3799069839705638"/>
  </r>
  <r>
    <x v="3"/>
    <x v="94"/>
    <n v="4.6662924215211401"/>
  </r>
  <r>
    <x v="19"/>
    <x v="28"/>
    <n v="13.148516748250211"/>
  </r>
  <r>
    <x v="4"/>
    <x v="203"/>
    <n v="2.7495252323852664"/>
  </r>
  <r>
    <x v="17"/>
    <x v="177"/>
    <n v="1.7668294308974684"/>
  </r>
  <r>
    <x v="8"/>
    <x v="55"/>
    <n v="10.5721016593928"/>
  </r>
  <r>
    <x v="21"/>
    <x v="191"/>
    <n v="9.2844267994518859"/>
  </r>
  <r>
    <x v="9"/>
    <x v="104"/>
    <n v="4.7156945167455993"/>
  </r>
  <r>
    <x v="0"/>
    <x v="78"/>
    <n v="1.8291308809117051"/>
  </r>
  <r>
    <x v="0"/>
    <x v="213"/>
    <n v="2.4405740054887941"/>
  </r>
  <r>
    <x v="13"/>
    <x v="199"/>
    <n v="7.5456066060947062"/>
  </r>
  <r>
    <x v="1"/>
    <x v="214"/>
    <n v="1.3893133018032542"/>
  </r>
  <r>
    <x v="13"/>
    <x v="16"/>
    <n v="59.76440037398244"/>
  </r>
  <r>
    <x v="9"/>
    <x v="46"/>
    <n v="5.096044625971528"/>
  </r>
  <r>
    <x v="20"/>
    <x v="146"/>
    <n v="10.302058469573554"/>
  </r>
  <r>
    <x v="23"/>
    <x v="37"/>
    <n v="3.9832745641861682"/>
  </r>
  <r>
    <x v="11"/>
    <x v="39"/>
    <n v="10.57420259862521"/>
  </r>
  <r>
    <x v="31"/>
    <x v="215"/>
    <n v="2.4389734211656182"/>
  </r>
  <r>
    <x v="1"/>
    <x v="146"/>
    <n v="4.7425023914946784"/>
  </r>
  <r>
    <x v="6"/>
    <x v="216"/>
    <n v="30.49499225896999"/>
  </r>
  <r>
    <x v="8"/>
    <x v="146"/>
    <n v="5.0980119940839952"/>
  </r>
  <r>
    <x v="3"/>
    <x v="217"/>
    <n v="9.6823885308002708"/>
  </r>
  <r>
    <x v="15"/>
    <x v="94"/>
    <n v="1.202230348483593"/>
  </r>
  <r>
    <x v="10"/>
    <x v="99"/>
    <n v="10.84184834056672"/>
  </r>
  <r>
    <x v="24"/>
    <x v="63"/>
    <n v="2.7189276884983959"/>
  </r>
  <r>
    <x v="25"/>
    <x v="218"/>
    <n v="1.0912296394698684"/>
  </r>
  <r>
    <x v="30"/>
    <x v="219"/>
    <n v="1.1207843000794102"/>
  </r>
  <r>
    <x v="20"/>
    <x v="82"/>
    <n v="4.8988712739342155"/>
  </r>
  <r>
    <x v="30"/>
    <x v="69"/>
    <n v="3.482748056095573"/>
  </r>
  <r>
    <x v="4"/>
    <x v="122"/>
    <n v="18.948904677750203"/>
  </r>
  <r>
    <x v="0"/>
    <x v="59"/>
    <n v="13.472899908583674"/>
  </r>
  <r>
    <x v="16"/>
    <x v="93"/>
    <n v="5.3723251418602027"/>
  </r>
  <r>
    <x v="6"/>
    <x v="4"/>
    <n v="2.2898685713657896"/>
  </r>
  <r>
    <x v="20"/>
    <x v="220"/>
    <n v="3.7563192893639834"/>
  </r>
  <r>
    <x v="23"/>
    <x v="221"/>
    <n v="7.3879788852394093"/>
  </r>
  <r>
    <x v="5"/>
    <x v="99"/>
    <n v="19.040875956257199"/>
  </r>
  <r>
    <x v="11"/>
    <x v="183"/>
    <n v="5.7839966128628548"/>
  </r>
  <r>
    <x v="11"/>
    <x v="82"/>
    <n v="10.916641164732734"/>
  </r>
  <r>
    <x v="17"/>
    <x v="84"/>
    <n v="16.809797324209168"/>
  </r>
  <r>
    <x v="21"/>
    <x v="147"/>
    <n v="4.322425550333028"/>
  </r>
  <r>
    <x v="6"/>
    <x v="162"/>
    <n v="3.7409159332428805"/>
  </r>
  <r>
    <x v="30"/>
    <x v="60"/>
    <n v="1.2437230034066813"/>
  </r>
  <r>
    <x v="16"/>
    <x v="172"/>
    <n v="2.362149562154273"/>
  </r>
  <r>
    <x v="18"/>
    <x v="122"/>
    <n v="50.534671654819611"/>
  </r>
  <r>
    <x v="9"/>
    <x v="146"/>
    <n v="3.4631139189124078"/>
  </r>
  <r>
    <x v="11"/>
    <x v="96"/>
    <n v="4.2697481191310658"/>
  </r>
  <r>
    <x v="18"/>
    <x v="103"/>
    <n v="7.357746289705835"/>
  </r>
  <r>
    <x v="7"/>
    <x v="222"/>
    <n v="5.85794685291504"/>
  </r>
  <r>
    <x v="18"/>
    <x v="99"/>
    <n v="20.326999700720002"/>
  </r>
  <r>
    <x v="10"/>
    <x v="223"/>
    <n v="5.0120230619592459"/>
  </r>
  <r>
    <x v="17"/>
    <x v="224"/>
    <n v="1.5297694875637518"/>
  </r>
  <r>
    <x v="7"/>
    <x v="225"/>
    <n v="1.2497981648564209"/>
  </r>
  <r>
    <x v="24"/>
    <x v="146"/>
    <n v="1.6748076232202322"/>
  </r>
  <r>
    <x v="16"/>
    <x v="32"/>
    <n v="69.835600858703629"/>
  </r>
  <r>
    <x v="0"/>
    <x v="113"/>
    <n v="1.593818946349604"/>
  </r>
  <r>
    <x v="7"/>
    <x v="195"/>
    <n v="6.6420212458896275"/>
  </r>
  <r>
    <x v="18"/>
    <x v="196"/>
    <n v="5.1969604490803452"/>
  </r>
  <r>
    <x v="27"/>
    <x v="28"/>
    <n v="1.2532129210248477"/>
  </r>
  <r>
    <x v="12"/>
    <x v="226"/>
    <n v="5.8114209638426049"/>
  </r>
  <r>
    <x v="22"/>
    <x v="110"/>
    <n v="1.5405147409216926"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3B71D-8A1E-F648-BCC1-2F6CB6D6591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I233" firstHeaderRow="1" firstDataRow="2" firstDataCol="1"/>
  <pivotFields count="3">
    <pivotField axis="axisCol" showAll="0">
      <items count="34">
        <item x="15"/>
        <item x="9"/>
        <item x="8"/>
        <item x="22"/>
        <item x="6"/>
        <item x="0"/>
        <item x="26"/>
        <item x="4"/>
        <item x="25"/>
        <item x="27"/>
        <item x="30"/>
        <item x="29"/>
        <item x="1"/>
        <item x="2"/>
        <item x="23"/>
        <item x="21"/>
        <item x="11"/>
        <item x="20"/>
        <item x="16"/>
        <item x="31"/>
        <item x="24"/>
        <item x="3"/>
        <item x="5"/>
        <item x="10"/>
        <item x="17"/>
        <item x="18"/>
        <item x="14"/>
        <item x="7"/>
        <item x="13"/>
        <item x="12"/>
        <item x="19"/>
        <item x="28"/>
        <item x="32"/>
        <item t="default"/>
      </items>
    </pivotField>
    <pivotField axis="axisRow" showAll="0">
      <items count="229">
        <item x="140"/>
        <item x="190"/>
        <item x="79"/>
        <item x="209"/>
        <item x="177"/>
        <item x="26"/>
        <item x="137"/>
        <item x="134"/>
        <item x="127"/>
        <item x="212"/>
        <item x="63"/>
        <item x="178"/>
        <item x="61"/>
        <item x="186"/>
        <item x="149"/>
        <item x="126"/>
        <item x="78"/>
        <item x="10"/>
        <item x="222"/>
        <item x="54"/>
        <item x="47"/>
        <item x="130"/>
        <item x="38"/>
        <item x="44"/>
        <item x="173"/>
        <item x="0"/>
        <item x="14"/>
        <item x="203"/>
        <item x="129"/>
        <item x="138"/>
        <item x="104"/>
        <item x="162"/>
        <item x="73"/>
        <item x="55"/>
        <item x="29"/>
        <item x="202"/>
        <item x="31"/>
        <item x="84"/>
        <item x="62"/>
        <item x="22"/>
        <item x="17"/>
        <item x="201"/>
        <item x="171"/>
        <item x="216"/>
        <item x="175"/>
        <item x="225"/>
        <item x="195"/>
        <item x="21"/>
        <item x="66"/>
        <item x="109"/>
        <item x="198"/>
        <item x="36"/>
        <item x="48"/>
        <item x="124"/>
        <item x="93"/>
        <item x="15"/>
        <item x="6"/>
        <item x="131"/>
        <item x="72"/>
        <item x="94"/>
        <item x="74"/>
        <item x="99"/>
        <item x="33"/>
        <item x="182"/>
        <item x="115"/>
        <item x="123"/>
        <item x="218"/>
        <item x="220"/>
        <item x="144"/>
        <item x="42"/>
        <item x="157"/>
        <item x="142"/>
        <item x="132"/>
        <item x="206"/>
        <item x="114"/>
        <item x="188"/>
        <item x="49"/>
        <item x="156"/>
        <item x="205"/>
        <item x="146"/>
        <item x="139"/>
        <item x="189"/>
        <item x="98"/>
        <item x="43"/>
        <item x="219"/>
        <item x="181"/>
        <item x="12"/>
        <item x="18"/>
        <item x="19"/>
        <item x="108"/>
        <item x="35"/>
        <item x="89"/>
        <item x="1"/>
        <item x="85"/>
        <item x="117"/>
        <item x="161"/>
        <item x="160"/>
        <item x="174"/>
        <item x="118"/>
        <item x="145"/>
        <item x="67"/>
        <item x="51"/>
        <item x="95"/>
        <item x="165"/>
        <item x="88"/>
        <item x="70"/>
        <item x="4"/>
        <item x="164"/>
        <item x="20"/>
        <item x="9"/>
        <item x="52"/>
        <item x="45"/>
        <item x="13"/>
        <item x="57"/>
        <item x="204"/>
        <item x="39"/>
        <item x="101"/>
        <item x="80"/>
        <item x="211"/>
        <item x="37"/>
        <item x="83"/>
        <item x="2"/>
        <item x="214"/>
        <item x="221"/>
        <item x="191"/>
        <item x="199"/>
        <item x="184"/>
        <item x="82"/>
        <item x="58"/>
        <item x="75"/>
        <item x="223"/>
        <item x="172"/>
        <item x="69"/>
        <item x="116"/>
        <item x="32"/>
        <item x="215"/>
        <item x="135"/>
        <item x="28"/>
        <item x="25"/>
        <item x="40"/>
        <item x="16"/>
        <item x="87"/>
        <item x="133"/>
        <item x="3"/>
        <item x="121"/>
        <item x="180"/>
        <item x="169"/>
        <item x="166"/>
        <item x="207"/>
        <item x="111"/>
        <item x="46"/>
        <item x="91"/>
        <item x="136"/>
        <item x="125"/>
        <item x="81"/>
        <item x="97"/>
        <item x="158"/>
        <item x="86"/>
        <item x="200"/>
        <item x="155"/>
        <item x="68"/>
        <item x="112"/>
        <item x="213"/>
        <item x="141"/>
        <item x="183"/>
        <item x="152"/>
        <item x="194"/>
        <item x="76"/>
        <item x="197"/>
        <item x="154"/>
        <item x="147"/>
        <item x="176"/>
        <item x="150"/>
        <item x="92"/>
        <item x="224"/>
        <item x="102"/>
        <item x="56"/>
        <item x="103"/>
        <item x="107"/>
        <item x="179"/>
        <item x="30"/>
        <item x="34"/>
        <item x="187"/>
        <item x="159"/>
        <item x="65"/>
        <item x="110"/>
        <item x="60"/>
        <item x="196"/>
        <item x="167"/>
        <item x="143"/>
        <item x="210"/>
        <item x="5"/>
        <item x="163"/>
        <item x="27"/>
        <item x="119"/>
        <item x="8"/>
        <item x="153"/>
        <item x="148"/>
        <item x="64"/>
        <item x="77"/>
        <item x="100"/>
        <item x="168"/>
        <item x="90"/>
        <item x="96"/>
        <item x="7"/>
        <item x="128"/>
        <item x="193"/>
        <item x="59"/>
        <item x="122"/>
        <item x="185"/>
        <item x="170"/>
        <item x="113"/>
        <item x="120"/>
        <item x="41"/>
        <item x="11"/>
        <item x="217"/>
        <item x="208"/>
        <item x="106"/>
        <item x="50"/>
        <item x="226"/>
        <item x="71"/>
        <item x="53"/>
        <item x="105"/>
        <item x="192"/>
        <item x="151"/>
        <item x="23"/>
        <item x="24"/>
        <item x="227"/>
        <item t="default"/>
      </items>
    </pivotField>
    <pivotField dataField="1" showAll="0"/>
  </pivotFields>
  <rowFields count="1">
    <field x="1"/>
  </rowFields>
  <rowItems count="2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 t="grand">
      <x/>
    </i>
  </rowItems>
  <colFields count="1">
    <field x="0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Count of amount ng/samp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8B7E-1F8D-3846-AEA0-5AAEAEBF9E3E}">
  <dimension ref="A1:G19"/>
  <sheetViews>
    <sheetView workbookViewId="0">
      <selection activeCell="D1" sqref="D1:G3"/>
    </sheetView>
  </sheetViews>
  <sheetFormatPr baseColWidth="10" defaultColWidth="11.1640625" defaultRowHeight="16"/>
  <sheetData>
    <row r="1" spans="1:7">
      <c r="A1" t="s">
        <v>434</v>
      </c>
      <c r="B1" t="s">
        <v>88</v>
      </c>
      <c r="C1" t="s">
        <v>87</v>
      </c>
      <c r="D1" t="s">
        <v>437</v>
      </c>
      <c r="E1">
        <v>5</v>
      </c>
      <c r="F1">
        <v>25</v>
      </c>
      <c r="G1">
        <v>57</v>
      </c>
    </row>
    <row r="2" spans="1:7">
      <c r="A2">
        <v>5</v>
      </c>
      <c r="B2" t="s">
        <v>435</v>
      </c>
      <c r="C2" s="1">
        <v>5.2</v>
      </c>
      <c r="D2" t="s">
        <v>437</v>
      </c>
      <c r="E2">
        <v>5</v>
      </c>
      <c r="F2">
        <v>31</v>
      </c>
      <c r="G2">
        <v>57</v>
      </c>
    </row>
    <row r="3" spans="1:7">
      <c r="A3">
        <v>5</v>
      </c>
      <c r="B3" t="s">
        <v>435</v>
      </c>
      <c r="C3" s="1">
        <v>4.0999999999999996</v>
      </c>
      <c r="D3" t="s">
        <v>437</v>
      </c>
      <c r="E3">
        <v>5</v>
      </c>
      <c r="G3">
        <v>43</v>
      </c>
    </row>
    <row r="4" spans="1:7">
      <c r="A4">
        <v>5</v>
      </c>
      <c r="B4" t="s">
        <v>435</v>
      </c>
      <c r="C4" s="1">
        <v>4.8</v>
      </c>
    </row>
    <row r="5" spans="1:7">
      <c r="A5">
        <v>7</v>
      </c>
      <c r="B5" t="s">
        <v>435</v>
      </c>
      <c r="C5" s="1">
        <v>5.4</v>
      </c>
    </row>
    <row r="6" spans="1:7">
      <c r="A6">
        <v>7</v>
      </c>
      <c r="B6" t="s">
        <v>435</v>
      </c>
      <c r="C6" s="1">
        <v>4.9000000000000004</v>
      </c>
    </row>
    <row r="7" spans="1:7">
      <c r="A7">
        <v>7</v>
      </c>
      <c r="B7" t="s">
        <v>435</v>
      </c>
      <c r="C7" s="1">
        <v>6</v>
      </c>
    </row>
    <row r="8" spans="1:7">
      <c r="A8">
        <v>10</v>
      </c>
      <c r="B8" t="s">
        <v>435</v>
      </c>
      <c r="C8" s="1">
        <v>3.8</v>
      </c>
    </row>
    <row r="9" spans="1:7">
      <c r="A9">
        <v>10</v>
      </c>
      <c r="B9" t="s">
        <v>435</v>
      </c>
      <c r="C9" s="1">
        <v>3.6</v>
      </c>
    </row>
    <row r="10" spans="1:7">
      <c r="A10">
        <v>10</v>
      </c>
      <c r="B10" t="s">
        <v>435</v>
      </c>
      <c r="C10" s="1">
        <v>4</v>
      </c>
    </row>
    <row r="11" spans="1:7">
      <c r="A11">
        <v>5</v>
      </c>
      <c r="B11" t="s">
        <v>436</v>
      </c>
      <c r="C11" s="1">
        <v>4.8</v>
      </c>
    </row>
    <row r="12" spans="1:7">
      <c r="A12">
        <v>5</v>
      </c>
      <c r="B12" t="s">
        <v>436</v>
      </c>
      <c r="C12" s="1">
        <v>4.7</v>
      </c>
    </row>
    <row r="13" spans="1:7">
      <c r="A13">
        <v>5</v>
      </c>
      <c r="B13" t="s">
        <v>436</v>
      </c>
      <c r="C13" s="1">
        <v>3.9</v>
      </c>
    </row>
    <row r="14" spans="1:7">
      <c r="A14">
        <v>7</v>
      </c>
      <c r="B14" t="s">
        <v>436</v>
      </c>
      <c r="C14" s="1">
        <v>5</v>
      </c>
    </row>
    <row r="15" spans="1:7">
      <c r="A15">
        <v>7</v>
      </c>
      <c r="B15" t="s">
        <v>436</v>
      </c>
      <c r="C15" s="1">
        <v>4.9000000000000004</v>
      </c>
    </row>
    <row r="16" spans="1:7">
      <c r="A16">
        <v>7</v>
      </c>
      <c r="B16" t="s">
        <v>436</v>
      </c>
      <c r="C16" s="1">
        <v>5</v>
      </c>
    </row>
    <row r="17" spans="1:3">
      <c r="A17">
        <v>10</v>
      </c>
      <c r="B17" t="s">
        <v>436</v>
      </c>
      <c r="C17" s="1">
        <v>3.4</v>
      </c>
    </row>
    <row r="18" spans="1:3">
      <c r="A18">
        <v>10</v>
      </c>
      <c r="B18" t="s">
        <v>436</v>
      </c>
      <c r="C18" s="1">
        <v>4.5999999999999996</v>
      </c>
    </row>
    <row r="19" spans="1:3">
      <c r="A19">
        <v>10</v>
      </c>
      <c r="B19" t="s">
        <v>436</v>
      </c>
      <c r="C19" s="1">
        <v>3.2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6FFA-60E7-4252-9C27-30E0E9EA75FA}">
  <dimension ref="A1:D10"/>
  <sheetViews>
    <sheetView workbookViewId="0">
      <selection activeCell="A5" sqref="A5:D7"/>
    </sheetView>
  </sheetViews>
  <sheetFormatPr baseColWidth="10" defaultColWidth="11.1640625" defaultRowHeight="16"/>
  <sheetData>
    <row r="1" spans="1:4">
      <c r="A1" t="s">
        <v>444</v>
      </c>
      <c r="B1" t="s">
        <v>443</v>
      </c>
      <c r="C1" t="s">
        <v>442</v>
      </c>
      <c r="D1" t="s">
        <v>441</v>
      </c>
    </row>
    <row r="2" spans="1:4">
      <c r="A2" t="s">
        <v>440</v>
      </c>
      <c r="B2">
        <v>5</v>
      </c>
      <c r="C2">
        <v>20</v>
      </c>
      <c r="D2">
        <v>57</v>
      </c>
    </row>
    <row r="3" spans="1:4">
      <c r="A3" t="s">
        <v>440</v>
      </c>
      <c r="B3">
        <v>5</v>
      </c>
      <c r="C3">
        <v>21</v>
      </c>
      <c r="D3">
        <v>57</v>
      </c>
    </row>
    <row r="4" spans="1:4">
      <c r="A4" t="s">
        <v>440</v>
      </c>
      <c r="B4">
        <v>5</v>
      </c>
      <c r="C4">
        <v>18</v>
      </c>
      <c r="D4">
        <v>57</v>
      </c>
    </row>
    <row r="5" spans="1:4">
      <c r="A5" t="s">
        <v>438</v>
      </c>
      <c r="B5">
        <v>5</v>
      </c>
      <c r="C5">
        <v>37</v>
      </c>
      <c r="D5">
        <v>57</v>
      </c>
    </row>
    <row r="6" spans="1:4">
      <c r="A6" t="s">
        <v>438</v>
      </c>
      <c r="B6">
        <v>5</v>
      </c>
    </row>
    <row r="7" spans="1:4">
      <c r="A7" t="s">
        <v>438</v>
      </c>
      <c r="B7">
        <v>5</v>
      </c>
      <c r="C7">
        <v>38</v>
      </c>
      <c r="D7">
        <v>57</v>
      </c>
    </row>
    <row r="8" spans="1:4">
      <c r="A8" t="s">
        <v>439</v>
      </c>
      <c r="B8">
        <v>5</v>
      </c>
    </row>
    <row r="9" spans="1:4">
      <c r="A9" t="s">
        <v>439</v>
      </c>
      <c r="B9">
        <v>5</v>
      </c>
      <c r="C9">
        <v>10</v>
      </c>
      <c r="D9">
        <v>48</v>
      </c>
    </row>
    <row r="10" spans="1:4">
      <c r="A10" t="s">
        <v>439</v>
      </c>
      <c r="B10">
        <v>5</v>
      </c>
      <c r="C10">
        <v>11</v>
      </c>
      <c r="D10">
        <v>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D0FE-C98B-4764-9D9B-7818AB1C6AC6}">
  <dimension ref="A1:D13"/>
  <sheetViews>
    <sheetView workbookViewId="0">
      <selection activeCell="E8" sqref="E8"/>
    </sheetView>
  </sheetViews>
  <sheetFormatPr baseColWidth="10" defaultColWidth="11.1640625" defaultRowHeight="16"/>
  <sheetData>
    <row r="1" spans="1:4">
      <c r="A1" t="s">
        <v>444</v>
      </c>
      <c r="B1" t="s">
        <v>443</v>
      </c>
      <c r="C1" t="s">
        <v>442</v>
      </c>
      <c r="D1" t="s">
        <v>441</v>
      </c>
    </row>
    <row r="2" spans="1:4">
      <c r="A2" t="s">
        <v>440</v>
      </c>
      <c r="B2">
        <v>5</v>
      </c>
      <c r="C2">
        <v>20</v>
      </c>
      <c r="D2">
        <v>48</v>
      </c>
    </row>
    <row r="3" spans="1:4">
      <c r="A3" t="s">
        <v>440</v>
      </c>
      <c r="B3">
        <v>5</v>
      </c>
      <c r="C3">
        <v>10</v>
      </c>
      <c r="D3">
        <v>43</v>
      </c>
    </row>
    <row r="4" spans="1:4">
      <c r="A4" t="s">
        <v>440</v>
      </c>
      <c r="B4">
        <v>5</v>
      </c>
      <c r="D4">
        <v>30</v>
      </c>
    </row>
    <row r="5" spans="1:4">
      <c r="A5" t="s">
        <v>437</v>
      </c>
      <c r="B5">
        <v>5</v>
      </c>
      <c r="C5">
        <v>25</v>
      </c>
      <c r="D5">
        <v>57</v>
      </c>
    </row>
    <row r="6" spans="1:4">
      <c r="A6" t="s">
        <v>437</v>
      </c>
      <c r="B6">
        <v>5</v>
      </c>
      <c r="C6">
        <v>31</v>
      </c>
      <c r="D6">
        <v>57</v>
      </c>
    </row>
    <row r="7" spans="1:4">
      <c r="A7" t="s">
        <v>437</v>
      </c>
      <c r="B7">
        <v>5</v>
      </c>
      <c r="D7">
        <v>43</v>
      </c>
    </row>
    <row r="8" spans="1:4">
      <c r="A8" t="s">
        <v>438</v>
      </c>
      <c r="B8">
        <v>5</v>
      </c>
      <c r="C8">
        <v>43</v>
      </c>
      <c r="D8">
        <v>57</v>
      </c>
    </row>
    <row r="9" spans="1:4">
      <c r="A9" t="s">
        <v>438</v>
      </c>
      <c r="B9">
        <v>5</v>
      </c>
      <c r="C9">
        <v>31</v>
      </c>
      <c r="D9">
        <v>57</v>
      </c>
    </row>
    <row r="10" spans="1:4">
      <c r="A10" t="s">
        <v>438</v>
      </c>
      <c r="B10">
        <v>5</v>
      </c>
      <c r="D10">
        <v>57</v>
      </c>
    </row>
    <row r="11" spans="1:4">
      <c r="A11" t="s">
        <v>439</v>
      </c>
    </row>
    <row r="12" spans="1:4">
      <c r="A12" t="s">
        <v>439</v>
      </c>
    </row>
    <row r="13" spans="1:4">
      <c r="A13" t="s">
        <v>439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3C8F-A489-DD47-8304-2713BD2135F2}">
  <dimension ref="A1:B37"/>
  <sheetViews>
    <sheetView workbookViewId="0">
      <selection activeCell="D29" sqref="D29"/>
    </sheetView>
  </sheetViews>
  <sheetFormatPr baseColWidth="10" defaultColWidth="11.1640625" defaultRowHeight="16"/>
  <sheetData>
    <row r="1" spans="1:2">
      <c r="A1" s="1" t="s">
        <v>126</v>
      </c>
      <c r="B1" s="1" t="s">
        <v>87</v>
      </c>
    </row>
    <row r="2" spans="1:2">
      <c r="A2" s="1" t="s">
        <v>130</v>
      </c>
      <c r="B2" s="1">
        <v>2.3000000000000003</v>
      </c>
    </row>
    <row r="3" spans="1:2">
      <c r="A3" s="1" t="s">
        <v>130</v>
      </c>
      <c r="B3" s="1">
        <v>2.1</v>
      </c>
    </row>
    <row r="4" spans="1:2">
      <c r="A4" s="1" t="s">
        <v>130</v>
      </c>
      <c r="B4" s="1">
        <v>2.5</v>
      </c>
    </row>
    <row r="5" spans="1:2">
      <c r="A5" s="1" t="s">
        <v>130</v>
      </c>
      <c r="B5" s="1">
        <v>2.5</v>
      </c>
    </row>
    <row r="6" spans="1:2">
      <c r="A6" s="1" t="s">
        <v>148</v>
      </c>
      <c r="B6" s="1">
        <v>0.8</v>
      </c>
    </row>
    <row r="7" spans="1:2">
      <c r="A7" s="1" t="s">
        <v>148</v>
      </c>
      <c r="B7" s="1">
        <v>0.70000000000000007</v>
      </c>
    </row>
    <row r="8" spans="1:2">
      <c r="A8" s="1" t="s">
        <v>148</v>
      </c>
      <c r="B8" s="1">
        <v>0.60000000000000009</v>
      </c>
    </row>
    <row r="9" spans="1:2">
      <c r="A9" s="1" t="s">
        <v>148</v>
      </c>
      <c r="B9" s="1">
        <v>0.70000000000000007</v>
      </c>
    </row>
    <row r="10" spans="1:2">
      <c r="A10" s="1" t="s">
        <v>129</v>
      </c>
      <c r="B10" s="1">
        <v>2.3000000000000003</v>
      </c>
    </row>
    <row r="11" spans="1:2">
      <c r="A11" s="1" t="s">
        <v>129</v>
      </c>
      <c r="B11" s="1">
        <v>2.7</v>
      </c>
    </row>
    <row r="12" spans="1:2">
      <c r="A12" s="1" t="s">
        <v>129</v>
      </c>
      <c r="B12" s="1">
        <v>2.6</v>
      </c>
    </row>
    <row r="13" spans="1:2">
      <c r="A13" s="1" t="s">
        <v>129</v>
      </c>
      <c r="B13" s="1">
        <v>2.4000000000000004</v>
      </c>
    </row>
    <row r="14" spans="1:2">
      <c r="A14" s="1" t="s">
        <v>131</v>
      </c>
      <c r="B14" s="1">
        <v>0.4</v>
      </c>
    </row>
    <row r="15" spans="1:2">
      <c r="A15" s="1" t="s">
        <v>131</v>
      </c>
      <c r="B15" s="1">
        <v>0.4</v>
      </c>
    </row>
    <row r="16" spans="1:2">
      <c r="A16" s="1" t="s">
        <v>131</v>
      </c>
      <c r="B16" s="1">
        <v>0.4</v>
      </c>
    </row>
    <row r="17" spans="1:2">
      <c r="A17" s="1" t="s">
        <v>131</v>
      </c>
      <c r="B17" s="1">
        <v>0.4</v>
      </c>
    </row>
    <row r="18" spans="1:2">
      <c r="A18" s="1" t="s">
        <v>147</v>
      </c>
      <c r="B18" s="1">
        <v>0.4</v>
      </c>
    </row>
    <row r="19" spans="1:2">
      <c r="A19" s="1" t="s">
        <v>147</v>
      </c>
      <c r="B19" s="1">
        <v>0.4</v>
      </c>
    </row>
    <row r="20" spans="1:2">
      <c r="A20" s="1" t="s">
        <v>147</v>
      </c>
      <c r="B20" s="1">
        <v>0.4</v>
      </c>
    </row>
    <row r="21" spans="1:2">
      <c r="A21" s="1" t="s">
        <v>147</v>
      </c>
      <c r="B21" s="1">
        <v>0.4</v>
      </c>
    </row>
    <row r="22" spans="1:2">
      <c r="A22" s="1" t="s">
        <v>128</v>
      </c>
      <c r="B22" s="1">
        <v>2.3000000000000003</v>
      </c>
    </row>
    <row r="23" spans="1:2">
      <c r="A23" s="1" t="s">
        <v>128</v>
      </c>
      <c r="B23" s="1">
        <v>2.4000000000000004</v>
      </c>
    </row>
    <row r="24" spans="1:2">
      <c r="A24" s="1" t="s">
        <v>128</v>
      </c>
      <c r="B24" s="1">
        <v>2.6</v>
      </c>
    </row>
    <row r="25" spans="1:2">
      <c r="A25" s="1" t="s">
        <v>128</v>
      </c>
      <c r="B25" s="1">
        <v>2.5</v>
      </c>
    </row>
    <row r="26" spans="1:2">
      <c r="A26" s="1" t="s">
        <v>28</v>
      </c>
      <c r="B26" s="1">
        <v>2.8000000000000003</v>
      </c>
    </row>
    <row r="27" spans="1:2">
      <c r="A27" s="1" t="s">
        <v>28</v>
      </c>
      <c r="B27" s="1">
        <v>2.6</v>
      </c>
    </row>
    <row r="28" spans="1:2">
      <c r="A28" s="1" t="s">
        <v>28</v>
      </c>
      <c r="B28" s="1">
        <v>2.7</v>
      </c>
    </row>
    <row r="29" spans="1:2">
      <c r="A29" s="1" t="s">
        <v>28</v>
      </c>
      <c r="B29" s="1">
        <v>2.8000000000000003</v>
      </c>
    </row>
    <row r="30" spans="1:2">
      <c r="A30" s="1" t="s">
        <v>28</v>
      </c>
      <c r="B30" s="1">
        <v>2.8000000000000003</v>
      </c>
    </row>
    <row r="31" spans="1:2">
      <c r="A31" s="1" t="s">
        <v>28</v>
      </c>
      <c r="B31" s="1">
        <v>2.9000000000000004</v>
      </c>
    </row>
    <row r="32" spans="1:2">
      <c r="A32" s="1" t="s">
        <v>28</v>
      </c>
      <c r="B32" s="1">
        <v>3</v>
      </c>
    </row>
    <row r="33" spans="1:2">
      <c r="A33" s="1" t="s">
        <v>28</v>
      </c>
      <c r="B33" s="1">
        <v>2.9000000000000004</v>
      </c>
    </row>
    <row r="34" spans="1:2">
      <c r="A34" s="1" t="s">
        <v>127</v>
      </c>
      <c r="B34" s="1">
        <v>2.7</v>
      </c>
    </row>
    <row r="35" spans="1:2">
      <c r="A35" s="1" t="s">
        <v>127</v>
      </c>
      <c r="B35" s="1">
        <v>2.7</v>
      </c>
    </row>
    <row r="36" spans="1:2">
      <c r="A36" s="1" t="s">
        <v>127</v>
      </c>
      <c r="B36" s="1">
        <v>2.8000000000000003</v>
      </c>
    </row>
    <row r="37" spans="1:2">
      <c r="A37" s="1" t="s">
        <v>127</v>
      </c>
      <c r="B37" s="1">
        <v>2.6</v>
      </c>
    </row>
  </sheetData>
  <sortState xmlns:xlrd2="http://schemas.microsoft.com/office/spreadsheetml/2017/richdata2" ref="A2:B37">
    <sortCondition ref="A2:A37"/>
  </sortState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1700-EF38-1E4B-BD07-0E2657A32905}">
  <dimension ref="A1:Q41"/>
  <sheetViews>
    <sheetView topLeftCell="A21" workbookViewId="0">
      <selection activeCell="G8" sqref="G8"/>
    </sheetView>
  </sheetViews>
  <sheetFormatPr baseColWidth="10" defaultColWidth="11.1640625" defaultRowHeight="16"/>
  <cols>
    <col min="1" max="1" width="20.5" customWidth="1"/>
  </cols>
  <sheetData>
    <row r="1" spans="1:17">
      <c r="A1" s="1" t="s">
        <v>126</v>
      </c>
      <c r="B1" t="s">
        <v>87</v>
      </c>
      <c r="C1" s="1" t="s">
        <v>126</v>
      </c>
      <c r="D1" t="s">
        <v>87</v>
      </c>
      <c r="E1" s="1" t="s">
        <v>126</v>
      </c>
      <c r="F1" t="s">
        <v>87</v>
      </c>
    </row>
    <row r="2" spans="1:17">
      <c r="A2" s="1" t="s">
        <v>1</v>
      </c>
      <c r="B2" s="1">
        <v>30</v>
      </c>
      <c r="C2" s="1" t="s">
        <v>0</v>
      </c>
      <c r="D2" s="1">
        <v>39</v>
      </c>
      <c r="E2" s="1" t="s">
        <v>0</v>
      </c>
      <c r="F2" s="1">
        <v>29</v>
      </c>
    </row>
    <row r="3" spans="1:17">
      <c r="A3" s="1" t="s">
        <v>1</v>
      </c>
      <c r="B3" s="1">
        <v>32</v>
      </c>
      <c r="C3" s="1" t="s">
        <v>0</v>
      </c>
      <c r="D3" s="1">
        <v>38</v>
      </c>
      <c r="E3" s="1" t="s">
        <v>0</v>
      </c>
      <c r="F3" s="1">
        <v>29</v>
      </c>
    </row>
    <row r="4" spans="1:17">
      <c r="A4" s="1" t="s">
        <v>1</v>
      </c>
      <c r="B4" s="1">
        <v>30</v>
      </c>
      <c r="C4" s="1" t="s">
        <v>0</v>
      </c>
      <c r="D4" s="1">
        <v>38</v>
      </c>
      <c r="E4" s="1" t="s">
        <v>0</v>
      </c>
      <c r="F4" s="1">
        <v>30</v>
      </c>
    </row>
    <row r="5" spans="1:17">
      <c r="A5" s="1" t="s">
        <v>1</v>
      </c>
      <c r="B5" s="1">
        <v>30</v>
      </c>
      <c r="C5" s="1" t="s">
        <v>0</v>
      </c>
      <c r="D5" s="1">
        <v>39</v>
      </c>
      <c r="E5" s="1" t="s">
        <v>0</v>
      </c>
      <c r="F5" s="1">
        <v>30</v>
      </c>
    </row>
    <row r="6" spans="1:17">
      <c r="A6" s="1" t="s">
        <v>1</v>
      </c>
      <c r="B6" s="1">
        <v>31</v>
      </c>
      <c r="C6" s="1" t="s">
        <v>132</v>
      </c>
      <c r="D6" s="1">
        <v>4</v>
      </c>
      <c r="E6" s="1" t="s">
        <v>1</v>
      </c>
      <c r="F6">
        <v>32</v>
      </c>
    </row>
    <row r="7" spans="1:17">
      <c r="A7" s="1" t="s">
        <v>124</v>
      </c>
      <c r="B7" s="1">
        <v>9</v>
      </c>
      <c r="C7" s="1" t="s">
        <v>132</v>
      </c>
      <c r="D7" s="1">
        <v>4</v>
      </c>
      <c r="E7" s="1" t="s">
        <v>1</v>
      </c>
      <c r="F7">
        <v>30</v>
      </c>
      <c r="K7" s="1"/>
      <c r="L7" s="1"/>
      <c r="M7" s="1"/>
      <c r="N7" s="1"/>
      <c r="O7" s="1"/>
    </row>
    <row r="8" spans="1:17">
      <c r="A8" s="1" t="s">
        <v>124</v>
      </c>
      <c r="B8" s="1">
        <v>10</v>
      </c>
      <c r="C8" s="1" t="s">
        <v>132</v>
      </c>
      <c r="D8" s="1">
        <v>4</v>
      </c>
      <c r="E8" s="1" t="s">
        <v>1</v>
      </c>
      <c r="F8">
        <v>29</v>
      </c>
      <c r="K8" s="1"/>
      <c r="L8" s="1"/>
      <c r="M8" s="1"/>
      <c r="N8" s="1"/>
      <c r="O8" s="1"/>
    </row>
    <row r="9" spans="1:17">
      <c r="A9" s="1" t="s">
        <v>124</v>
      </c>
      <c r="B9" s="1">
        <v>10</v>
      </c>
      <c r="C9" s="1" t="s">
        <v>132</v>
      </c>
      <c r="D9" s="1">
        <v>4</v>
      </c>
      <c r="E9" s="1" t="s">
        <v>1</v>
      </c>
      <c r="F9">
        <v>30</v>
      </c>
      <c r="K9" s="1"/>
      <c r="L9" s="1"/>
      <c r="M9" s="1"/>
      <c r="N9" s="1"/>
      <c r="O9" s="1"/>
    </row>
    <row r="10" spans="1:17">
      <c r="A10" s="1" t="s">
        <v>124</v>
      </c>
      <c r="B10" s="1">
        <v>10</v>
      </c>
      <c r="C10" s="1" t="s">
        <v>133</v>
      </c>
      <c r="D10" s="1">
        <v>36</v>
      </c>
      <c r="E10" s="1" t="s">
        <v>122</v>
      </c>
      <c r="F10">
        <v>22</v>
      </c>
      <c r="M10" s="1"/>
      <c r="N10" s="1"/>
      <c r="O10" s="1"/>
      <c r="P10" s="1"/>
      <c r="Q10" s="1"/>
    </row>
    <row r="11" spans="1:17">
      <c r="A11" s="1" t="s">
        <v>124</v>
      </c>
      <c r="B11" s="1">
        <v>9</v>
      </c>
      <c r="C11" s="1" t="s">
        <v>133</v>
      </c>
      <c r="D11" s="1">
        <v>36</v>
      </c>
      <c r="E11" s="1" t="s">
        <v>122</v>
      </c>
      <c r="F11">
        <v>18</v>
      </c>
      <c r="M11" s="1"/>
      <c r="N11" s="1"/>
      <c r="O11" s="1"/>
      <c r="P11" s="1"/>
      <c r="Q11" s="1"/>
    </row>
    <row r="12" spans="1:17">
      <c r="A12" s="1" t="s">
        <v>125</v>
      </c>
      <c r="B12" s="1">
        <v>23</v>
      </c>
      <c r="C12" s="1" t="s">
        <v>133</v>
      </c>
      <c r="D12" s="1">
        <v>37</v>
      </c>
      <c r="E12" s="1" t="s">
        <v>122</v>
      </c>
      <c r="F12">
        <v>18</v>
      </c>
      <c r="M12" s="1"/>
      <c r="N12" s="1"/>
      <c r="O12" s="1"/>
      <c r="P12" s="1"/>
      <c r="Q12" s="1"/>
    </row>
    <row r="13" spans="1:17">
      <c r="A13" s="1" t="s">
        <v>125</v>
      </c>
      <c r="B13" s="1">
        <v>25</v>
      </c>
      <c r="C13" s="1" t="s">
        <v>133</v>
      </c>
      <c r="D13" s="1">
        <v>37</v>
      </c>
      <c r="E13" s="1" t="s">
        <v>122</v>
      </c>
      <c r="F13">
        <v>20</v>
      </c>
      <c r="M13" s="1"/>
      <c r="N13" s="1"/>
      <c r="O13" s="1"/>
      <c r="P13" s="1"/>
      <c r="Q13" s="1"/>
    </row>
    <row r="14" spans="1:17">
      <c r="A14" s="1" t="s">
        <v>125</v>
      </c>
      <c r="B14" s="1">
        <v>23</v>
      </c>
      <c r="C14" s="1" t="s">
        <v>134</v>
      </c>
      <c r="D14" s="1">
        <v>39</v>
      </c>
      <c r="E14" s="1" t="s">
        <v>123</v>
      </c>
      <c r="F14">
        <v>25</v>
      </c>
      <c r="L14" s="1"/>
      <c r="M14" s="1"/>
      <c r="N14" s="1"/>
      <c r="O14" s="1"/>
      <c r="P14" s="1"/>
    </row>
    <row r="15" spans="1:17">
      <c r="A15" s="1" t="s">
        <v>125</v>
      </c>
      <c r="B15" s="1">
        <v>25</v>
      </c>
      <c r="C15" s="1" t="s">
        <v>134</v>
      </c>
      <c r="D15" s="1">
        <v>40</v>
      </c>
      <c r="E15" s="1" t="s">
        <v>123</v>
      </c>
      <c r="F15">
        <v>26</v>
      </c>
      <c r="L15" s="1"/>
      <c r="M15" s="1"/>
      <c r="N15" s="1"/>
      <c r="O15" s="1"/>
      <c r="P15" s="1"/>
    </row>
    <row r="16" spans="1:17">
      <c r="A16" s="1" t="s">
        <v>125</v>
      </c>
      <c r="B16" s="1">
        <v>25</v>
      </c>
      <c r="C16" s="1" t="s">
        <v>134</v>
      </c>
      <c r="D16" s="1">
        <v>39</v>
      </c>
      <c r="E16" s="1" t="s">
        <v>123</v>
      </c>
      <c r="F16">
        <v>26</v>
      </c>
      <c r="L16" s="1"/>
      <c r="M16" s="1"/>
      <c r="N16" s="1"/>
      <c r="O16" s="1"/>
      <c r="P16" s="1"/>
    </row>
    <row r="17" spans="1:6">
      <c r="A17" s="1" t="s">
        <v>452</v>
      </c>
      <c r="B17" s="1">
        <v>29</v>
      </c>
      <c r="C17" s="1" t="s">
        <v>134</v>
      </c>
      <c r="D17" s="1">
        <v>41</v>
      </c>
      <c r="E17" s="1" t="s">
        <v>123</v>
      </c>
      <c r="F17">
        <v>25</v>
      </c>
    </row>
    <row r="18" spans="1:6">
      <c r="A18" s="1" t="s">
        <v>452</v>
      </c>
      <c r="B18" s="1">
        <v>29</v>
      </c>
      <c r="C18" s="1" t="s">
        <v>135</v>
      </c>
      <c r="D18" s="1">
        <v>44</v>
      </c>
      <c r="E18" s="1" t="s">
        <v>124</v>
      </c>
      <c r="F18">
        <v>27</v>
      </c>
    </row>
    <row r="19" spans="1:6">
      <c r="A19" s="1" t="s">
        <v>452</v>
      </c>
      <c r="B19" s="1">
        <v>29</v>
      </c>
      <c r="C19" s="1" t="s">
        <v>135</v>
      </c>
      <c r="D19" s="1">
        <v>41</v>
      </c>
      <c r="E19" s="1" t="s">
        <v>124</v>
      </c>
      <c r="F19">
        <v>27</v>
      </c>
    </row>
    <row r="20" spans="1:6">
      <c r="A20" s="1" t="s">
        <v>452</v>
      </c>
      <c r="B20" s="1">
        <v>30</v>
      </c>
      <c r="C20" s="1" t="s">
        <v>135</v>
      </c>
      <c r="D20" s="1">
        <v>42</v>
      </c>
      <c r="E20" s="1" t="s">
        <v>124</v>
      </c>
      <c r="F20">
        <v>27</v>
      </c>
    </row>
    <row r="21" spans="1:6">
      <c r="A21" s="1" t="s">
        <v>452</v>
      </c>
      <c r="B21" s="1">
        <v>29</v>
      </c>
      <c r="C21" s="1" t="s">
        <v>135</v>
      </c>
      <c r="D21" s="1">
        <v>41</v>
      </c>
      <c r="E21" s="1" t="s">
        <v>124</v>
      </c>
      <c r="F21">
        <v>27</v>
      </c>
    </row>
    <row r="22" spans="1:6">
      <c r="A22" s="1" t="s">
        <v>453</v>
      </c>
      <c r="B22" s="1">
        <v>24</v>
      </c>
      <c r="C22" s="1" t="s">
        <v>136</v>
      </c>
      <c r="D22" s="1">
        <v>4</v>
      </c>
      <c r="E22" s="1" t="s">
        <v>125</v>
      </c>
      <c r="F22">
        <v>27</v>
      </c>
    </row>
    <row r="23" spans="1:6">
      <c r="A23" s="1" t="s">
        <v>453</v>
      </c>
      <c r="B23" s="1">
        <v>25</v>
      </c>
      <c r="C23" s="1" t="s">
        <v>136</v>
      </c>
      <c r="D23" s="1">
        <v>4</v>
      </c>
      <c r="E23" s="1" t="s">
        <v>125</v>
      </c>
      <c r="F23">
        <v>28</v>
      </c>
    </row>
    <row r="24" spans="1:6">
      <c r="A24" s="1" t="s">
        <v>453</v>
      </c>
      <c r="B24" s="1">
        <v>27</v>
      </c>
      <c r="C24" s="1" t="s">
        <v>136</v>
      </c>
      <c r="D24" s="1">
        <v>4</v>
      </c>
      <c r="E24" s="1" t="s">
        <v>125</v>
      </c>
      <c r="F24">
        <v>27</v>
      </c>
    </row>
    <row r="25" spans="1:6">
      <c r="A25" s="1" t="s">
        <v>453</v>
      </c>
      <c r="B25" s="1">
        <v>21</v>
      </c>
      <c r="C25" s="1" t="s">
        <v>136</v>
      </c>
      <c r="D25" s="1">
        <v>4</v>
      </c>
      <c r="E25" s="1" t="s">
        <v>125</v>
      </c>
      <c r="F25">
        <v>27</v>
      </c>
    </row>
    <row r="26" spans="1:6">
      <c r="A26" s="1" t="s">
        <v>453</v>
      </c>
      <c r="B26" s="1">
        <v>23</v>
      </c>
      <c r="C26" s="1" t="s">
        <v>137</v>
      </c>
      <c r="D26" s="1">
        <v>4</v>
      </c>
      <c r="E26" s="1" t="s">
        <v>446</v>
      </c>
      <c r="F26">
        <v>18</v>
      </c>
    </row>
    <row r="27" spans="1:6">
      <c r="A27" s="1" t="s">
        <v>454</v>
      </c>
      <c r="B27" s="1">
        <v>34</v>
      </c>
      <c r="C27" s="1" t="s">
        <v>137</v>
      </c>
      <c r="D27" s="1">
        <v>4</v>
      </c>
      <c r="E27" s="1" t="s">
        <v>446</v>
      </c>
      <c r="F27">
        <v>19</v>
      </c>
    </row>
    <row r="28" spans="1:6">
      <c r="A28" s="1" t="s">
        <v>454</v>
      </c>
      <c r="B28" s="1">
        <v>35</v>
      </c>
      <c r="C28" s="1" t="s">
        <v>137</v>
      </c>
      <c r="D28" s="1">
        <v>4</v>
      </c>
      <c r="E28" s="1" t="s">
        <v>446</v>
      </c>
      <c r="F28">
        <v>19</v>
      </c>
    </row>
    <row r="29" spans="1:6">
      <c r="A29" s="1" t="s">
        <v>454</v>
      </c>
      <c r="B29" s="1">
        <v>36</v>
      </c>
      <c r="C29" s="1" t="s">
        <v>137</v>
      </c>
      <c r="D29" s="1">
        <v>4</v>
      </c>
      <c r="E29" s="1" t="s">
        <v>446</v>
      </c>
      <c r="F29">
        <v>19</v>
      </c>
    </row>
    <row r="30" spans="1:6">
      <c r="A30" s="1" t="s">
        <v>454</v>
      </c>
      <c r="B30" s="1">
        <v>34</v>
      </c>
      <c r="C30" s="1" t="s">
        <v>138</v>
      </c>
      <c r="D30" s="1">
        <v>14</v>
      </c>
      <c r="E30" s="1" t="s">
        <v>453</v>
      </c>
      <c r="F30">
        <v>28</v>
      </c>
    </row>
    <row r="31" spans="1:6">
      <c r="A31" s="1" t="s">
        <v>454</v>
      </c>
      <c r="B31" s="1">
        <v>34</v>
      </c>
      <c r="C31" s="1" t="s">
        <v>138</v>
      </c>
      <c r="D31" s="1">
        <v>11</v>
      </c>
      <c r="E31" s="1" t="s">
        <v>453</v>
      </c>
      <c r="F31">
        <v>28</v>
      </c>
    </row>
    <row r="32" spans="1:6">
      <c r="A32" s="1" t="s">
        <v>445</v>
      </c>
      <c r="B32" s="1">
        <v>28</v>
      </c>
      <c r="C32" s="1" t="s">
        <v>138</v>
      </c>
      <c r="D32" s="1">
        <v>10</v>
      </c>
      <c r="E32" s="1" t="s">
        <v>453</v>
      </c>
      <c r="F32">
        <v>28</v>
      </c>
    </row>
    <row r="33" spans="1:6">
      <c r="A33" s="1" t="s">
        <v>445</v>
      </c>
      <c r="B33" s="1">
        <v>32</v>
      </c>
      <c r="C33" s="1" t="s">
        <v>138</v>
      </c>
      <c r="D33" s="1">
        <v>13</v>
      </c>
      <c r="E33" s="1" t="s">
        <v>453</v>
      </c>
      <c r="F33">
        <v>27</v>
      </c>
    </row>
    <row r="34" spans="1:6">
      <c r="A34" s="1" t="s">
        <v>445</v>
      </c>
      <c r="B34" s="1">
        <v>30</v>
      </c>
      <c r="C34" s="1" t="s">
        <v>139</v>
      </c>
      <c r="D34" s="1">
        <v>23</v>
      </c>
      <c r="E34" s="1" t="s">
        <v>454</v>
      </c>
      <c r="F34">
        <v>29</v>
      </c>
    </row>
    <row r="35" spans="1:6">
      <c r="A35" s="1" t="s">
        <v>445</v>
      </c>
      <c r="B35" s="1">
        <v>27</v>
      </c>
      <c r="C35" s="1" t="s">
        <v>139</v>
      </c>
      <c r="D35" s="1">
        <v>21</v>
      </c>
      <c r="E35" s="1" t="s">
        <v>454</v>
      </c>
      <c r="F35">
        <v>28</v>
      </c>
    </row>
    <row r="36" spans="1:6">
      <c r="A36" s="1" t="s">
        <v>445</v>
      </c>
      <c r="B36" s="1">
        <v>31</v>
      </c>
      <c r="C36" s="1" t="s">
        <v>139</v>
      </c>
      <c r="D36" s="1">
        <v>21</v>
      </c>
      <c r="E36" s="1" t="s">
        <v>454</v>
      </c>
      <c r="F36">
        <v>28</v>
      </c>
    </row>
    <row r="37" spans="1:6">
      <c r="C37" s="1" t="s">
        <v>139</v>
      </c>
      <c r="D37" s="1">
        <v>23</v>
      </c>
      <c r="E37" s="1" t="s">
        <v>454</v>
      </c>
      <c r="F37">
        <v>27</v>
      </c>
    </row>
    <row r="38" spans="1:6">
      <c r="E38" s="1" t="s">
        <v>445</v>
      </c>
      <c r="F38">
        <v>29</v>
      </c>
    </row>
    <row r="39" spans="1:6">
      <c r="E39" s="1" t="s">
        <v>445</v>
      </c>
      <c r="F39">
        <v>31</v>
      </c>
    </row>
    <row r="40" spans="1:6">
      <c r="E40" s="1" t="s">
        <v>445</v>
      </c>
      <c r="F40">
        <v>30</v>
      </c>
    </row>
    <row r="41" spans="1:6">
      <c r="E41" s="1" t="s">
        <v>445</v>
      </c>
      <c r="F41">
        <v>30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AC68-23DE-1243-B1ED-AE21CA9D7BAB}">
  <dimension ref="A1:I39"/>
  <sheetViews>
    <sheetView workbookViewId="0">
      <selection activeCell="A2" sqref="A2:B19"/>
    </sheetView>
  </sheetViews>
  <sheetFormatPr baseColWidth="10" defaultColWidth="11.1640625" defaultRowHeight="16"/>
  <cols>
    <col min="1" max="1" width="18.33203125" customWidth="1"/>
  </cols>
  <sheetData>
    <row r="1" spans="1:9">
      <c r="A1" t="s">
        <v>126</v>
      </c>
      <c r="B1" s="1" t="s">
        <v>87</v>
      </c>
      <c r="C1" s="1"/>
      <c r="D1" s="1"/>
      <c r="E1" s="1"/>
      <c r="F1" s="1"/>
      <c r="G1" s="1"/>
      <c r="H1" s="1"/>
      <c r="I1" s="1"/>
    </row>
    <row r="2" spans="1:9">
      <c r="A2" s="1" t="s">
        <v>1</v>
      </c>
      <c r="B2" s="1">
        <v>3.4</v>
      </c>
      <c r="C2" s="1"/>
      <c r="D2" s="1"/>
      <c r="F2" s="1"/>
      <c r="G2" s="1"/>
      <c r="H2" s="1"/>
      <c r="I2" s="1"/>
    </row>
    <row r="3" spans="1:9">
      <c r="A3" s="1" t="s">
        <v>1</v>
      </c>
      <c r="B3" s="1">
        <v>3.5</v>
      </c>
      <c r="C3" s="1"/>
      <c r="D3" s="1"/>
    </row>
    <row r="4" spans="1:9">
      <c r="A4" s="1" t="s">
        <v>1</v>
      </c>
      <c r="B4" s="1">
        <v>3.7</v>
      </c>
      <c r="C4" s="1"/>
      <c r="D4" s="1"/>
    </row>
    <row r="5" spans="1:9">
      <c r="A5" s="1" t="s">
        <v>447</v>
      </c>
      <c r="B5" s="1">
        <v>3.1</v>
      </c>
      <c r="C5" s="1"/>
      <c r="D5" s="1"/>
    </row>
    <row r="6" spans="1:9">
      <c r="A6" s="1" t="s">
        <v>447</v>
      </c>
      <c r="B6" s="1">
        <v>3.1</v>
      </c>
      <c r="C6" s="1"/>
      <c r="D6" s="1"/>
      <c r="F6" s="1"/>
      <c r="G6" s="1"/>
      <c r="H6" s="1"/>
      <c r="I6" s="1"/>
    </row>
    <row r="7" spans="1:9">
      <c r="A7" s="1" t="s">
        <v>447</v>
      </c>
      <c r="B7" s="1">
        <v>3.1</v>
      </c>
      <c r="C7" s="1"/>
      <c r="D7" s="1"/>
      <c r="F7" s="1"/>
      <c r="G7" s="1"/>
      <c r="H7" s="1"/>
      <c r="I7" s="1"/>
    </row>
    <row r="8" spans="1:9">
      <c r="A8" s="1" t="s">
        <v>448</v>
      </c>
      <c r="B8" s="1">
        <v>2.2000000000000002</v>
      </c>
      <c r="C8" s="1"/>
      <c r="D8" s="1"/>
      <c r="F8" s="1"/>
      <c r="G8" s="1"/>
      <c r="H8" s="1"/>
      <c r="I8" s="1"/>
    </row>
    <row r="9" spans="1:9">
      <c r="A9" s="1" t="s">
        <v>448</v>
      </c>
      <c r="B9" s="1">
        <v>2.6</v>
      </c>
      <c r="C9" s="1"/>
      <c r="D9" s="1"/>
      <c r="F9" s="1"/>
      <c r="G9" s="1"/>
      <c r="H9" s="1"/>
      <c r="I9" s="1"/>
    </row>
    <row r="10" spans="1:9">
      <c r="A10" s="1" t="s">
        <v>448</v>
      </c>
      <c r="B10" s="1">
        <v>1.1000000000000001</v>
      </c>
      <c r="C10" s="1"/>
      <c r="D10" s="1"/>
      <c r="E10" s="1"/>
      <c r="F10" s="1"/>
      <c r="G10" s="1"/>
      <c r="H10" s="1"/>
      <c r="I10" s="1"/>
    </row>
    <row r="11" spans="1:9">
      <c r="A11" s="1" t="s">
        <v>449</v>
      </c>
      <c r="B11" s="1">
        <v>0.8</v>
      </c>
      <c r="C11" s="1"/>
      <c r="D11" s="1"/>
      <c r="E11" s="1"/>
      <c r="F11" s="1"/>
      <c r="G11" s="1"/>
      <c r="H11" s="1"/>
      <c r="I11" s="1"/>
    </row>
    <row r="12" spans="1:9">
      <c r="A12" s="1" t="s">
        <v>449</v>
      </c>
      <c r="B12" s="1">
        <v>0.8</v>
      </c>
      <c r="C12" s="1"/>
      <c r="D12" s="1"/>
      <c r="E12" s="1"/>
      <c r="F12" s="1"/>
      <c r="G12" s="1"/>
      <c r="H12" s="1"/>
      <c r="I12" s="1"/>
    </row>
    <row r="13" spans="1:9">
      <c r="A13" s="1" t="s">
        <v>449</v>
      </c>
      <c r="B13" s="1">
        <v>0.6</v>
      </c>
      <c r="C13" s="1"/>
      <c r="D13" s="1"/>
      <c r="E13" s="1"/>
      <c r="F13" s="1"/>
      <c r="G13" s="1"/>
      <c r="H13" s="1"/>
      <c r="I13" s="1"/>
    </row>
    <row r="14" spans="1:9">
      <c r="A14" s="1" t="s">
        <v>450</v>
      </c>
      <c r="B14" s="1">
        <v>0.6</v>
      </c>
      <c r="C14" s="1"/>
      <c r="D14" s="1"/>
      <c r="E14" s="1"/>
      <c r="F14" s="1"/>
      <c r="G14" s="1"/>
      <c r="H14" s="1"/>
      <c r="I14" s="1"/>
    </row>
    <row r="15" spans="1:9">
      <c r="A15" s="1" t="s">
        <v>450</v>
      </c>
      <c r="B15" s="1">
        <v>0.4</v>
      </c>
      <c r="C15" s="1"/>
      <c r="D15" s="1"/>
      <c r="E15" s="1"/>
      <c r="F15" s="1"/>
      <c r="G15" s="1"/>
      <c r="H15" s="1"/>
      <c r="I15" s="1"/>
    </row>
    <row r="16" spans="1:9">
      <c r="A16" s="1" t="s">
        <v>450</v>
      </c>
      <c r="B16" s="1">
        <v>0.4</v>
      </c>
      <c r="C16" s="1"/>
      <c r="D16" s="1"/>
      <c r="E16" s="1"/>
      <c r="F16" s="1"/>
      <c r="G16" s="1"/>
      <c r="H16" s="1"/>
      <c r="I16" s="1"/>
    </row>
    <row r="17" spans="1:9">
      <c r="A17" s="1" t="s">
        <v>451</v>
      </c>
      <c r="B17" s="1">
        <v>0.6</v>
      </c>
      <c r="C17" s="1"/>
      <c r="D17" s="1"/>
      <c r="F17" s="1"/>
      <c r="G17" s="1"/>
      <c r="H17" s="1"/>
      <c r="I17" s="1"/>
    </row>
    <row r="18" spans="1:9">
      <c r="A18" s="1" t="s">
        <v>451</v>
      </c>
      <c r="B18" s="1">
        <v>0.4</v>
      </c>
      <c r="C18" s="1"/>
      <c r="D18" s="1"/>
      <c r="F18" s="1"/>
      <c r="G18" s="1"/>
      <c r="H18" s="1"/>
      <c r="I18" s="1"/>
    </row>
    <row r="19" spans="1:9">
      <c r="A19" s="1" t="s">
        <v>451</v>
      </c>
      <c r="B19" s="1">
        <v>0.4</v>
      </c>
      <c r="C19" s="1"/>
      <c r="D19" s="1"/>
      <c r="F19" s="1"/>
      <c r="G19" s="1"/>
      <c r="H19" s="1"/>
      <c r="I19" s="1"/>
    </row>
    <row r="20" spans="1:9">
      <c r="E20" s="1"/>
      <c r="F20" s="1"/>
      <c r="G20" s="1"/>
      <c r="H20" s="1"/>
      <c r="I20" s="1"/>
    </row>
    <row r="21" spans="1:9">
      <c r="E21" s="1"/>
      <c r="F21" s="1"/>
      <c r="G21" s="1"/>
      <c r="H21" s="1"/>
      <c r="I21" s="1"/>
    </row>
    <row r="22" spans="1:9">
      <c r="E22" s="1"/>
      <c r="F22" s="1"/>
      <c r="G22" s="1"/>
      <c r="H22" s="1"/>
      <c r="I22" s="1"/>
    </row>
    <row r="23" spans="1:9">
      <c r="E23" s="1"/>
      <c r="F23" s="1"/>
      <c r="G23" s="1"/>
      <c r="H23" s="1"/>
      <c r="I23" s="1"/>
    </row>
    <row r="24" spans="1:9">
      <c r="E24" s="1"/>
      <c r="F24" s="1"/>
      <c r="G24" s="1"/>
      <c r="H24" s="1"/>
      <c r="I24" s="1"/>
    </row>
    <row r="25" spans="1:9"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E29" s="1"/>
      <c r="F29" s="1"/>
      <c r="G29" s="1"/>
      <c r="H29" s="1"/>
      <c r="I29" s="1"/>
    </row>
    <row r="30" spans="1:9">
      <c r="E30" s="1"/>
      <c r="F30" s="1"/>
      <c r="G30" s="1"/>
      <c r="H30" s="1"/>
      <c r="I30" s="1"/>
    </row>
    <row r="31" spans="1:9"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E35" s="1"/>
    </row>
    <row r="36" spans="1:5">
      <c r="E36" s="1"/>
    </row>
    <row r="37" spans="1:5"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CA74-AEA8-0148-81D5-33B25B3F5E37}">
  <dimension ref="A1:B3"/>
  <sheetViews>
    <sheetView workbookViewId="0">
      <selection activeCell="B2" sqref="B2"/>
    </sheetView>
  </sheetViews>
  <sheetFormatPr baseColWidth="10" defaultColWidth="11.1640625" defaultRowHeight="16"/>
  <sheetData>
    <row r="1" spans="1:2">
      <c r="B1" t="s">
        <v>100</v>
      </c>
    </row>
    <row r="2" spans="1:2">
      <c r="A2" t="s">
        <v>80</v>
      </c>
      <c r="B2">
        <v>800</v>
      </c>
    </row>
    <row r="3" spans="1:2">
      <c r="A3" t="s">
        <v>99</v>
      </c>
      <c r="B3">
        <v>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8212A-6390-7C45-8C1A-6740E1951186}">
  <dimension ref="A1:E27"/>
  <sheetViews>
    <sheetView workbookViewId="0">
      <selection activeCell="M25" sqref="M25"/>
    </sheetView>
  </sheetViews>
  <sheetFormatPr baseColWidth="10" defaultColWidth="11.1640625" defaultRowHeight="16"/>
  <sheetData>
    <row r="1" spans="1:5">
      <c r="A1" s="1" t="s">
        <v>2</v>
      </c>
      <c r="B1" s="1" t="s">
        <v>101</v>
      </c>
      <c r="C1" s="1" t="s">
        <v>102</v>
      </c>
      <c r="D1" s="1" t="s">
        <v>103</v>
      </c>
      <c r="E1" s="1" t="s">
        <v>104</v>
      </c>
    </row>
    <row r="2" spans="1:5">
      <c r="A2" s="1" t="s">
        <v>105</v>
      </c>
      <c r="B2" s="1">
        <v>0.52</v>
      </c>
      <c r="C2" s="1">
        <v>1.22</v>
      </c>
      <c r="D2" s="1">
        <v>1.9</v>
      </c>
      <c r="E2" s="1">
        <v>2.9</v>
      </c>
    </row>
    <row r="3" spans="1:5">
      <c r="A3" s="1" t="s">
        <v>106</v>
      </c>
      <c r="B3" s="3">
        <v>0.52</v>
      </c>
      <c r="C3" s="3">
        <v>0.64</v>
      </c>
      <c r="D3" s="1">
        <v>1.9</v>
      </c>
      <c r="E3" s="1">
        <v>2.9</v>
      </c>
    </row>
    <row r="4" spans="1:5">
      <c r="A4" s="1" t="s">
        <v>107</v>
      </c>
      <c r="B4" s="3">
        <v>0.5</v>
      </c>
      <c r="C4" s="3">
        <v>0.5</v>
      </c>
      <c r="D4" s="1">
        <v>1.92</v>
      </c>
      <c r="E4" s="1">
        <v>2.9</v>
      </c>
    </row>
    <row r="5" spans="1:5">
      <c r="A5" s="1" t="s">
        <v>108</v>
      </c>
      <c r="B5" s="3">
        <v>0.4</v>
      </c>
      <c r="C5" s="3">
        <v>0.54</v>
      </c>
      <c r="D5" s="1">
        <v>2.12</v>
      </c>
      <c r="E5" s="1">
        <v>2.9</v>
      </c>
    </row>
    <row r="6" spans="1:5">
      <c r="A6" s="1" t="s">
        <v>109</v>
      </c>
      <c r="B6" s="3">
        <v>0.5</v>
      </c>
      <c r="C6" s="3">
        <v>1.08</v>
      </c>
      <c r="D6" s="1">
        <v>2.12</v>
      </c>
      <c r="E6" s="1">
        <v>2.9</v>
      </c>
    </row>
    <row r="7" spans="1:5">
      <c r="A7" s="1" t="s">
        <v>110</v>
      </c>
      <c r="B7" s="3">
        <v>0.5</v>
      </c>
      <c r="C7" s="3">
        <v>0.5</v>
      </c>
      <c r="D7" s="1">
        <v>2.2000000000000002</v>
      </c>
      <c r="E7" s="1">
        <v>2.9</v>
      </c>
    </row>
    <row r="8" spans="1:5">
      <c r="A8" s="1" t="s">
        <v>111</v>
      </c>
      <c r="B8" s="3">
        <v>0.42</v>
      </c>
      <c r="C8" s="3">
        <v>0.64</v>
      </c>
      <c r="D8" s="1">
        <v>2.1</v>
      </c>
      <c r="E8" s="1">
        <v>2.82</v>
      </c>
    </row>
    <row r="9" spans="1:5">
      <c r="A9" s="1" t="s">
        <v>112</v>
      </c>
      <c r="B9" s="3">
        <v>0.56000000000000005</v>
      </c>
      <c r="C9" s="3">
        <v>0.88</v>
      </c>
      <c r="D9" s="1">
        <v>1.86</v>
      </c>
      <c r="E9" s="1">
        <v>2.78</v>
      </c>
    </row>
    <row r="10" spans="1:5">
      <c r="A10" s="1" t="s">
        <v>113</v>
      </c>
      <c r="B10" s="3">
        <v>0.52</v>
      </c>
      <c r="C10" s="3">
        <v>0.54</v>
      </c>
      <c r="D10" s="1">
        <v>1.6</v>
      </c>
      <c r="E10" s="1">
        <v>2.74</v>
      </c>
    </row>
    <row r="12" spans="1:5">
      <c r="A12" s="1" t="s">
        <v>114</v>
      </c>
      <c r="B12" s="1" t="s">
        <v>101</v>
      </c>
      <c r="C12" s="1" t="s">
        <v>102</v>
      </c>
      <c r="D12" s="1" t="s">
        <v>103</v>
      </c>
      <c r="E12" s="1" t="s">
        <v>104</v>
      </c>
    </row>
    <row r="13" spans="1:5">
      <c r="A13" s="1" t="s">
        <v>105</v>
      </c>
      <c r="B13" s="1">
        <v>4.4721359549999999E-2</v>
      </c>
      <c r="C13" s="1">
        <v>0.1095445115</v>
      </c>
      <c r="D13" s="1">
        <v>0.39370039369999998</v>
      </c>
      <c r="E13" s="1">
        <v>0</v>
      </c>
    </row>
    <row r="14" spans="1:5">
      <c r="A14" s="1" t="s">
        <v>106</v>
      </c>
      <c r="B14" s="3">
        <v>4.4721359549999999E-2</v>
      </c>
      <c r="C14" s="3">
        <v>0.1140175425</v>
      </c>
      <c r="D14" s="1">
        <v>0.39370039369999998</v>
      </c>
      <c r="E14" s="1">
        <v>0</v>
      </c>
    </row>
    <row r="15" spans="1:5">
      <c r="A15" s="1" t="s">
        <v>107</v>
      </c>
      <c r="B15" s="3">
        <v>0</v>
      </c>
      <c r="C15" s="3">
        <v>0</v>
      </c>
      <c r="D15" s="1">
        <v>0.43243496619999999</v>
      </c>
      <c r="E15" s="1">
        <v>0</v>
      </c>
    </row>
    <row r="16" spans="1:5">
      <c r="A16" s="1" t="s">
        <v>108</v>
      </c>
      <c r="B16" s="3">
        <v>0</v>
      </c>
      <c r="C16" s="3">
        <v>5.4772255749999998E-2</v>
      </c>
      <c r="D16" s="1">
        <v>0.42071367939999998</v>
      </c>
      <c r="E16" s="1">
        <v>0</v>
      </c>
    </row>
    <row r="17" spans="1:5">
      <c r="A17" s="1" t="s">
        <v>109</v>
      </c>
      <c r="B17" s="3">
        <v>0</v>
      </c>
      <c r="C17" s="3">
        <v>8.3666002650000001E-2</v>
      </c>
      <c r="D17" s="1">
        <v>0.42071367939999998</v>
      </c>
      <c r="E17" s="1">
        <v>0</v>
      </c>
    </row>
    <row r="18" spans="1:5">
      <c r="A18" s="1" t="s">
        <v>110</v>
      </c>
      <c r="B18" s="3">
        <v>0</v>
      </c>
      <c r="C18" s="3">
        <v>0.1</v>
      </c>
      <c r="D18" s="1">
        <v>0.32403703490000002</v>
      </c>
      <c r="E18" s="1">
        <v>0</v>
      </c>
    </row>
    <row r="19" spans="1:5">
      <c r="A19" s="1" t="s">
        <v>111</v>
      </c>
      <c r="B19" s="3">
        <v>4.4721359549999999E-2</v>
      </c>
      <c r="C19" s="3">
        <v>8.9442719099999998E-2</v>
      </c>
      <c r="D19" s="1">
        <v>0.45276925690000003</v>
      </c>
      <c r="E19" s="1">
        <v>0.1788854382</v>
      </c>
    </row>
    <row r="20" spans="1:5">
      <c r="A20" s="1" t="s">
        <v>112</v>
      </c>
      <c r="B20" s="3">
        <v>5.4772255749999998E-2</v>
      </c>
      <c r="C20" s="3">
        <v>8.3666002650000001E-2</v>
      </c>
      <c r="D20" s="1">
        <v>0.43931765270000001</v>
      </c>
      <c r="E20" s="1">
        <v>0.1788854382</v>
      </c>
    </row>
    <row r="21" spans="1:5">
      <c r="A21" s="1" t="s">
        <v>113</v>
      </c>
      <c r="B21" s="3">
        <v>8.3666002650000001E-2</v>
      </c>
      <c r="C21" s="3">
        <v>5.4772255749999998E-2</v>
      </c>
      <c r="D21" s="1">
        <v>0.33911649919999998</v>
      </c>
      <c r="E21" s="1">
        <v>0.1673320053</v>
      </c>
    </row>
    <row r="24" spans="1:5">
      <c r="A24" s="1" t="s">
        <v>115</v>
      </c>
      <c r="B24" s="1" t="s">
        <v>116</v>
      </c>
    </row>
    <row r="25" spans="1:5">
      <c r="A25" s="1">
        <v>1.2E-2</v>
      </c>
      <c r="B25" s="1">
        <v>0.74433333329999996</v>
      </c>
    </row>
    <row r="26" spans="1:5">
      <c r="A26" s="1">
        <v>3.464101615E-3</v>
      </c>
      <c r="B26" s="1">
        <v>0.2156208091</v>
      </c>
    </row>
    <row r="27" spans="1:5">
      <c r="A27" s="1"/>
      <c r="B27" s="1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1772-12CB-A544-A629-82A1BBD39827}">
  <dimension ref="A1:C19"/>
  <sheetViews>
    <sheetView workbookViewId="0">
      <selection sqref="A1:C19"/>
    </sheetView>
  </sheetViews>
  <sheetFormatPr baseColWidth="10" defaultColWidth="11.1640625" defaultRowHeight="16"/>
  <sheetData>
    <row r="1" spans="1:3">
      <c r="A1" t="s">
        <v>126</v>
      </c>
      <c r="B1" t="s">
        <v>164</v>
      </c>
      <c r="C1" t="s">
        <v>165</v>
      </c>
    </row>
    <row r="2" spans="1:3">
      <c r="A2" t="s">
        <v>81</v>
      </c>
      <c r="B2">
        <v>0</v>
      </c>
      <c r="C2">
        <v>17</v>
      </c>
    </row>
    <row r="3" spans="1:3">
      <c r="A3" t="s">
        <v>81</v>
      </c>
      <c r="B3">
        <v>0</v>
      </c>
      <c r="C3">
        <v>24</v>
      </c>
    </row>
    <row r="4" spans="1:3">
      <c r="A4" t="s">
        <v>81</v>
      </c>
      <c r="B4">
        <v>0</v>
      </c>
      <c r="C4">
        <v>8</v>
      </c>
    </row>
    <row r="5" spans="1:3">
      <c r="A5" t="s">
        <v>131</v>
      </c>
      <c r="B5">
        <v>0</v>
      </c>
      <c r="C5">
        <v>0</v>
      </c>
    </row>
    <row r="6" spans="1:3">
      <c r="A6" t="s">
        <v>131</v>
      </c>
      <c r="B6">
        <v>0</v>
      </c>
      <c r="C6">
        <v>0</v>
      </c>
    </row>
    <row r="7" spans="1:3">
      <c r="A7" t="s">
        <v>131</v>
      </c>
      <c r="B7">
        <v>0</v>
      </c>
      <c r="C7">
        <v>0</v>
      </c>
    </row>
    <row r="8" spans="1:3">
      <c r="A8" t="s">
        <v>147</v>
      </c>
      <c r="B8">
        <v>0</v>
      </c>
      <c r="C8">
        <v>0</v>
      </c>
    </row>
    <row r="9" spans="1:3">
      <c r="A9" t="s">
        <v>147</v>
      </c>
      <c r="B9">
        <v>0</v>
      </c>
      <c r="C9">
        <v>0</v>
      </c>
    </row>
    <row r="10" spans="1:3">
      <c r="A10" t="s">
        <v>147</v>
      </c>
      <c r="B10">
        <v>0</v>
      </c>
      <c r="C10">
        <v>0</v>
      </c>
    </row>
    <row r="11" spans="1:3">
      <c r="A11" t="s">
        <v>128</v>
      </c>
      <c r="B11">
        <v>10</v>
      </c>
      <c r="C11">
        <v>25</v>
      </c>
    </row>
    <row r="12" spans="1:3">
      <c r="A12" t="s">
        <v>163</v>
      </c>
      <c r="B12">
        <v>11</v>
      </c>
      <c r="C12">
        <v>53</v>
      </c>
    </row>
    <row r="13" spans="1:3">
      <c r="A13" t="s">
        <v>128</v>
      </c>
      <c r="B13">
        <v>11</v>
      </c>
      <c r="C13">
        <v>22</v>
      </c>
    </row>
    <row r="14" spans="1:3">
      <c r="A14" t="s">
        <v>128</v>
      </c>
      <c r="B14">
        <v>12</v>
      </c>
      <c r="C14">
        <v>31</v>
      </c>
    </row>
    <row r="15" spans="1:3">
      <c r="A15" t="s">
        <v>28</v>
      </c>
      <c r="B15">
        <v>13</v>
      </c>
      <c r="C15">
        <v>53</v>
      </c>
    </row>
    <row r="16" spans="1:3">
      <c r="A16" t="s">
        <v>28</v>
      </c>
      <c r="B16">
        <v>14</v>
      </c>
      <c r="C16">
        <v>53</v>
      </c>
    </row>
    <row r="17" spans="1:3">
      <c r="A17" t="s">
        <v>163</v>
      </c>
      <c r="B17">
        <v>15</v>
      </c>
      <c r="C17">
        <v>53</v>
      </c>
    </row>
    <row r="18" spans="1:3">
      <c r="A18" t="s">
        <v>163</v>
      </c>
      <c r="B18">
        <v>16</v>
      </c>
      <c r="C18">
        <v>53</v>
      </c>
    </row>
    <row r="19" spans="1:3">
      <c r="A19" t="s">
        <v>28</v>
      </c>
      <c r="B19">
        <v>18</v>
      </c>
      <c r="C19">
        <v>53</v>
      </c>
    </row>
  </sheetData>
  <sortState xmlns:xlrd2="http://schemas.microsoft.com/office/spreadsheetml/2017/richdata2" ref="A2:B19">
    <sortCondition ref="B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1200-AEAE-2642-8DC5-0D82B0CC9834}">
  <dimension ref="A1:B16"/>
  <sheetViews>
    <sheetView workbookViewId="0">
      <selection activeCell="C11" sqref="C11"/>
    </sheetView>
  </sheetViews>
  <sheetFormatPr baseColWidth="10" defaultColWidth="11.1640625" defaultRowHeight="16"/>
  <sheetData>
    <row r="1" spans="1:2">
      <c r="A1" s="1" t="s">
        <v>2</v>
      </c>
      <c r="B1" s="1" t="s">
        <v>87</v>
      </c>
    </row>
    <row r="2" spans="1:2">
      <c r="A2" s="1" t="s">
        <v>149</v>
      </c>
      <c r="B2" s="1">
        <v>8</v>
      </c>
    </row>
    <row r="3" spans="1:2">
      <c r="A3" s="1" t="s">
        <v>149</v>
      </c>
      <c r="B3" s="1">
        <v>4</v>
      </c>
    </row>
    <row r="4" spans="1:2">
      <c r="A4" s="1" t="s">
        <v>149</v>
      </c>
      <c r="B4" s="1">
        <v>0</v>
      </c>
    </row>
    <row r="5" spans="1:2">
      <c r="A5" s="1" t="s">
        <v>150</v>
      </c>
      <c r="B5" s="1">
        <v>6</v>
      </c>
    </row>
    <row r="6" spans="1:2">
      <c r="A6" s="1" t="s">
        <v>150</v>
      </c>
      <c r="B6" s="1">
        <v>4</v>
      </c>
    </row>
    <row r="7" spans="1:2">
      <c r="A7" s="1" t="s">
        <v>150</v>
      </c>
      <c r="B7" s="1">
        <v>15</v>
      </c>
    </row>
    <row r="8" spans="1:2">
      <c r="A8" s="1" t="s">
        <v>151</v>
      </c>
      <c r="B8" s="1">
        <v>0</v>
      </c>
    </row>
    <row r="9" spans="1:2">
      <c r="A9" s="1" t="s">
        <v>151</v>
      </c>
      <c r="B9" s="1">
        <v>0</v>
      </c>
    </row>
    <row r="10" spans="1:2">
      <c r="A10" s="1" t="s">
        <v>151</v>
      </c>
      <c r="B10" s="1">
        <v>0</v>
      </c>
    </row>
    <row r="11" spans="1:2">
      <c r="A11" s="1" t="s">
        <v>152</v>
      </c>
      <c r="B11" s="1">
        <v>14</v>
      </c>
    </row>
    <row r="12" spans="1:2">
      <c r="A12" s="1" t="s">
        <v>152</v>
      </c>
      <c r="B12" s="1">
        <v>11</v>
      </c>
    </row>
    <row r="13" spans="1:2">
      <c r="A13" s="1" t="s">
        <v>152</v>
      </c>
      <c r="B13" s="1">
        <v>29</v>
      </c>
    </row>
    <row r="14" spans="1:2">
      <c r="A14" s="1" t="s">
        <v>153</v>
      </c>
      <c r="B14" s="1">
        <v>0</v>
      </c>
    </row>
    <row r="15" spans="1:2">
      <c r="A15" t="s">
        <v>153</v>
      </c>
      <c r="B15" s="1">
        <v>0</v>
      </c>
    </row>
    <row r="16" spans="1:2">
      <c r="A16" t="s">
        <v>153</v>
      </c>
      <c r="B16" s="1">
        <v>0</v>
      </c>
    </row>
  </sheetData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04A4-5736-094F-9C94-ADC1605676C0}">
  <dimension ref="A1:D11"/>
  <sheetViews>
    <sheetView workbookViewId="0">
      <selection sqref="A1:C6"/>
    </sheetView>
  </sheetViews>
  <sheetFormatPr baseColWidth="10" defaultColWidth="11.1640625" defaultRowHeight="16"/>
  <sheetData>
    <row r="1" spans="1:4">
      <c r="A1" s="1" t="s">
        <v>156</v>
      </c>
      <c r="B1" s="1" t="s">
        <v>160</v>
      </c>
      <c r="C1" s="1" t="s">
        <v>161</v>
      </c>
      <c r="D1" s="1" t="s">
        <v>162</v>
      </c>
    </row>
    <row r="2" spans="1:4">
      <c r="A2" s="1" t="s">
        <v>154</v>
      </c>
      <c r="B2" s="1">
        <v>0</v>
      </c>
      <c r="C2" s="1">
        <v>0</v>
      </c>
      <c r="D2">
        <f>AVERAGE(B2:C2)</f>
        <v>0</v>
      </c>
    </row>
    <row r="3" spans="1:4">
      <c r="A3" s="1" t="s">
        <v>158</v>
      </c>
      <c r="B3" s="1">
        <v>0</v>
      </c>
      <c r="C3" s="1">
        <v>0</v>
      </c>
      <c r="D3">
        <f t="shared" ref="D3:D6" si="0">AVERAGE(B3:C3)</f>
        <v>0</v>
      </c>
    </row>
    <row r="4" spans="1:4">
      <c r="A4" s="1" t="s">
        <v>157</v>
      </c>
      <c r="B4" s="1">
        <v>23</v>
      </c>
      <c r="C4" s="1">
        <v>35</v>
      </c>
      <c r="D4">
        <f t="shared" si="0"/>
        <v>29</v>
      </c>
    </row>
    <row r="5" spans="1:4">
      <c r="A5" s="1" t="s">
        <v>159</v>
      </c>
      <c r="B5" s="1">
        <v>125</v>
      </c>
      <c r="C5" s="1">
        <v>175</v>
      </c>
      <c r="D5">
        <f t="shared" si="0"/>
        <v>150</v>
      </c>
    </row>
    <row r="6" spans="1:4">
      <c r="A6" s="1" t="s">
        <v>155</v>
      </c>
      <c r="B6" s="1">
        <v>480</v>
      </c>
      <c r="C6" s="1">
        <v>462</v>
      </c>
      <c r="D6">
        <f t="shared" si="0"/>
        <v>471</v>
      </c>
    </row>
    <row r="7" spans="1:4">
      <c r="A7" s="1"/>
      <c r="B7" s="1"/>
    </row>
    <row r="8" spans="1:4">
      <c r="A8" s="1"/>
      <c r="B8" s="1"/>
    </row>
    <row r="9" spans="1:4">
      <c r="A9" s="1"/>
      <c r="B9" s="1"/>
    </row>
    <row r="10" spans="1:4">
      <c r="A10" s="1"/>
      <c r="B10" s="1"/>
    </row>
    <row r="11" spans="1:4">
      <c r="A11" s="1"/>
      <c r="B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7347-886C-564A-AEC3-E92373F9857E}">
  <dimension ref="A1:J38"/>
  <sheetViews>
    <sheetView tabSelected="1" workbookViewId="0">
      <selection activeCell="G11" sqref="G11"/>
    </sheetView>
  </sheetViews>
  <sheetFormatPr baseColWidth="10" defaultColWidth="11.1640625" defaultRowHeight="16"/>
  <cols>
    <col min="1" max="1" width="26.6640625" customWidth="1"/>
  </cols>
  <sheetData>
    <row r="1" spans="1:10">
      <c r="A1" s="1" t="s">
        <v>2</v>
      </c>
      <c r="B1" s="1" t="s">
        <v>93</v>
      </c>
      <c r="C1" s="1" t="s">
        <v>94</v>
      </c>
      <c r="D1" t="s">
        <v>459</v>
      </c>
      <c r="H1" s="1"/>
      <c r="I1" s="1"/>
      <c r="J1" s="1"/>
    </row>
    <row r="2" spans="1:10">
      <c r="A2" s="1" t="s">
        <v>28</v>
      </c>
      <c r="B2" s="1">
        <v>34</v>
      </c>
      <c r="C2" s="1">
        <v>57</v>
      </c>
      <c r="D2">
        <v>57</v>
      </c>
      <c r="H2" s="1"/>
      <c r="I2" s="1"/>
      <c r="J2" s="1"/>
    </row>
    <row r="3" spans="1:10">
      <c r="A3" s="1" t="s">
        <v>28</v>
      </c>
      <c r="B3" s="1">
        <v>35</v>
      </c>
      <c r="C3" s="1">
        <v>57</v>
      </c>
      <c r="D3">
        <v>57</v>
      </c>
      <c r="H3" s="1"/>
      <c r="I3" s="1"/>
      <c r="J3" s="1"/>
    </row>
    <row r="4" spans="1:10">
      <c r="A4" s="1" t="s">
        <v>28</v>
      </c>
      <c r="B4" s="1">
        <v>37</v>
      </c>
      <c r="C4" s="1">
        <v>57</v>
      </c>
      <c r="D4" s="1">
        <v>57</v>
      </c>
      <c r="E4" s="1"/>
      <c r="F4" s="1"/>
      <c r="G4" s="1"/>
      <c r="H4" s="1"/>
      <c r="I4" s="1"/>
      <c r="J4" s="1"/>
    </row>
    <row r="5" spans="1:10">
      <c r="A5" s="1" t="s">
        <v>117</v>
      </c>
      <c r="B5" s="1">
        <v>45</v>
      </c>
      <c r="C5" s="1">
        <v>5</v>
      </c>
      <c r="D5" s="1">
        <v>6</v>
      </c>
      <c r="E5" s="1"/>
      <c r="F5" s="1"/>
      <c r="G5" s="1"/>
      <c r="H5" s="1"/>
      <c r="I5" s="1"/>
      <c r="J5" s="1"/>
    </row>
    <row r="6" spans="1:10">
      <c r="A6" s="1" t="s">
        <v>117</v>
      </c>
      <c r="B6" s="1">
        <v>41</v>
      </c>
      <c r="C6" s="1">
        <v>5</v>
      </c>
      <c r="D6" s="1">
        <v>5</v>
      </c>
      <c r="E6" s="1"/>
      <c r="F6" s="1"/>
      <c r="G6" s="1"/>
      <c r="H6" s="1"/>
      <c r="I6" s="1"/>
      <c r="J6" s="1"/>
    </row>
    <row r="7" spans="1:10">
      <c r="A7" s="1" t="s">
        <v>117</v>
      </c>
      <c r="B7" s="1">
        <v>47</v>
      </c>
      <c r="C7" s="1">
        <v>5</v>
      </c>
      <c r="D7" s="1">
        <v>5</v>
      </c>
      <c r="E7" s="1"/>
      <c r="F7" s="1"/>
      <c r="G7" s="1"/>
      <c r="H7" s="1"/>
      <c r="I7" s="1"/>
      <c r="J7" s="1"/>
    </row>
    <row r="8" spans="1:10">
      <c r="A8" s="1" t="s">
        <v>118</v>
      </c>
      <c r="B8" s="1">
        <v>57</v>
      </c>
      <c r="C8" s="1">
        <v>5</v>
      </c>
      <c r="D8" s="1">
        <v>4</v>
      </c>
      <c r="E8" s="1"/>
      <c r="F8" s="1"/>
      <c r="G8" s="1"/>
      <c r="H8" s="1"/>
      <c r="I8" s="1"/>
      <c r="J8" s="1"/>
    </row>
    <row r="9" spans="1:10">
      <c r="A9" s="1" t="s">
        <v>118</v>
      </c>
      <c r="B9" s="1">
        <v>57</v>
      </c>
      <c r="C9" s="1">
        <v>4</v>
      </c>
      <c r="D9" s="1">
        <v>5</v>
      </c>
      <c r="E9" s="1"/>
      <c r="F9" s="1"/>
      <c r="G9" s="1"/>
      <c r="H9" s="1"/>
      <c r="I9" s="1"/>
      <c r="J9" s="1"/>
    </row>
    <row r="10" spans="1:10">
      <c r="A10" s="1" t="s">
        <v>118</v>
      </c>
      <c r="B10" s="1">
        <v>57</v>
      </c>
      <c r="C10" s="1">
        <v>4</v>
      </c>
      <c r="D10" s="1">
        <v>4</v>
      </c>
      <c r="E10" s="1"/>
      <c r="F10" s="1"/>
      <c r="G10" s="1"/>
      <c r="H10" s="1"/>
      <c r="I10" s="1"/>
      <c r="J10" s="1"/>
    </row>
    <row r="11" spans="1:10">
      <c r="A11" s="1" t="s">
        <v>5</v>
      </c>
      <c r="B11" s="1">
        <v>43</v>
      </c>
      <c r="C11" s="1">
        <v>6</v>
      </c>
      <c r="D11" s="1">
        <v>5</v>
      </c>
      <c r="E11" s="1"/>
      <c r="F11" s="1"/>
      <c r="G11" s="1"/>
      <c r="H11" s="1"/>
      <c r="I11" s="1"/>
      <c r="J11" s="1"/>
    </row>
    <row r="12" spans="1:10">
      <c r="A12" s="1" t="s">
        <v>5</v>
      </c>
      <c r="B12" s="1">
        <v>30</v>
      </c>
      <c r="C12" s="1">
        <v>8</v>
      </c>
      <c r="D12" s="1">
        <v>4</v>
      </c>
      <c r="E12" s="1"/>
      <c r="F12" s="1"/>
      <c r="G12" s="1"/>
      <c r="H12" s="1"/>
      <c r="I12" s="1"/>
      <c r="J12" s="1"/>
    </row>
    <row r="13" spans="1:10">
      <c r="A13" s="1" t="s">
        <v>5</v>
      </c>
      <c r="B13" s="1">
        <v>47</v>
      </c>
      <c r="C13" s="1">
        <v>7</v>
      </c>
      <c r="D13" s="1">
        <v>5</v>
      </c>
      <c r="E13" s="1"/>
      <c r="F13" s="1"/>
      <c r="G13" s="1"/>
      <c r="H13" s="1"/>
      <c r="I13" s="1"/>
      <c r="J13" s="1"/>
    </row>
    <row r="14" spans="1:10">
      <c r="A14" s="1" t="s">
        <v>97</v>
      </c>
      <c r="B14" s="1">
        <v>8</v>
      </c>
      <c r="C14" s="1">
        <v>5</v>
      </c>
      <c r="D14" s="1">
        <v>4</v>
      </c>
      <c r="E14" s="1"/>
      <c r="F14" s="1"/>
      <c r="G14" s="1"/>
      <c r="H14" s="1"/>
      <c r="I14" s="1"/>
      <c r="J14" s="1"/>
    </row>
    <row r="15" spans="1:10">
      <c r="A15" s="1" t="s">
        <v>97</v>
      </c>
      <c r="B15" s="1">
        <v>7</v>
      </c>
      <c r="C15" s="1">
        <v>4</v>
      </c>
      <c r="D15" s="1">
        <v>4</v>
      </c>
      <c r="E15" s="1"/>
      <c r="F15" s="1"/>
      <c r="G15" s="1"/>
      <c r="H15" s="1"/>
      <c r="I15" s="1"/>
      <c r="J15" s="1"/>
    </row>
    <row r="16" spans="1:10">
      <c r="A16" s="1" t="s">
        <v>97</v>
      </c>
      <c r="B16" s="1">
        <v>7</v>
      </c>
      <c r="C16" s="1">
        <v>5</v>
      </c>
      <c r="D16" s="1">
        <v>4</v>
      </c>
      <c r="E16" s="1"/>
      <c r="F16" s="1"/>
      <c r="G16" s="1"/>
      <c r="H16" s="1"/>
      <c r="I16" s="1"/>
      <c r="J16" s="1"/>
    </row>
    <row r="17" spans="1:10">
      <c r="A17" s="1" t="s">
        <v>98</v>
      </c>
      <c r="B17" s="1">
        <v>10</v>
      </c>
      <c r="C17" s="1">
        <v>4</v>
      </c>
      <c r="D17" s="1">
        <v>4</v>
      </c>
      <c r="E17" s="1"/>
      <c r="F17" s="1"/>
      <c r="G17" s="1"/>
      <c r="H17" s="1"/>
      <c r="I17" s="1"/>
      <c r="J17" s="1"/>
    </row>
    <row r="18" spans="1:10">
      <c r="A18" s="1" t="s">
        <v>98</v>
      </c>
      <c r="B18" s="1">
        <v>38</v>
      </c>
      <c r="C18" s="1">
        <v>4</v>
      </c>
      <c r="D18" s="1">
        <v>4</v>
      </c>
      <c r="E18" s="1"/>
      <c r="F18" s="1"/>
      <c r="G18" s="1"/>
      <c r="H18" s="1"/>
      <c r="I18" s="1"/>
      <c r="J18" s="1"/>
    </row>
    <row r="19" spans="1:10">
      <c r="A19" s="1" t="s">
        <v>98</v>
      </c>
      <c r="B19" s="1">
        <v>10</v>
      </c>
      <c r="C19" s="1">
        <v>4</v>
      </c>
      <c r="D19" s="1">
        <v>4</v>
      </c>
      <c r="E19" s="1"/>
      <c r="F19" s="1"/>
      <c r="G19" s="1"/>
      <c r="H19" s="1"/>
      <c r="I19" s="1"/>
      <c r="J19" s="1"/>
    </row>
    <row r="20" spans="1:10">
      <c r="A20" s="1" t="s">
        <v>119</v>
      </c>
      <c r="B20" s="1">
        <v>58</v>
      </c>
      <c r="C20" s="1">
        <v>20</v>
      </c>
      <c r="D20" s="1">
        <v>7</v>
      </c>
      <c r="E20" s="1"/>
      <c r="F20" s="1"/>
      <c r="G20" s="1"/>
      <c r="H20" s="1"/>
      <c r="I20" s="1"/>
      <c r="J20" s="1"/>
    </row>
    <row r="21" spans="1:10">
      <c r="A21" s="1" t="s">
        <v>119</v>
      </c>
      <c r="B21" s="1">
        <v>40</v>
      </c>
      <c r="C21" s="1">
        <v>9</v>
      </c>
      <c r="D21" s="1">
        <v>5</v>
      </c>
      <c r="E21" s="1"/>
      <c r="F21" s="1"/>
      <c r="G21" s="1"/>
      <c r="H21" s="1"/>
      <c r="I21" s="1"/>
      <c r="J21" s="1"/>
    </row>
    <row r="22" spans="1:10">
      <c r="A22" s="1" t="s">
        <v>119</v>
      </c>
      <c r="B22" s="1">
        <v>40</v>
      </c>
      <c r="C22" s="1">
        <v>6</v>
      </c>
      <c r="D22" s="1">
        <v>7</v>
      </c>
      <c r="E22" s="1"/>
      <c r="F22" s="1"/>
      <c r="G22" s="1"/>
      <c r="H22" s="1"/>
      <c r="I22" s="1"/>
      <c r="J22" s="1"/>
    </row>
    <row r="23" spans="1:10">
      <c r="A23" s="1" t="s">
        <v>119</v>
      </c>
      <c r="B23" s="1">
        <v>57</v>
      </c>
      <c r="C23" s="1"/>
      <c r="D23" s="1">
        <v>8</v>
      </c>
      <c r="E23" s="1"/>
      <c r="F23" s="1"/>
      <c r="G23" s="1"/>
      <c r="H23" s="1"/>
      <c r="I23" s="1"/>
      <c r="J23" s="1"/>
    </row>
    <row r="24" spans="1:10">
      <c r="A24" s="1" t="s">
        <v>120</v>
      </c>
      <c r="B24" s="1">
        <v>57</v>
      </c>
      <c r="C24" s="1"/>
      <c r="D24" s="1">
        <v>4</v>
      </c>
      <c r="E24" s="1"/>
      <c r="F24" s="1"/>
      <c r="G24" s="1"/>
      <c r="H24" s="1"/>
      <c r="I24" s="1"/>
      <c r="J24" s="1"/>
    </row>
    <row r="25" spans="1:10">
      <c r="A25" s="1" t="s">
        <v>120</v>
      </c>
      <c r="B25" s="1">
        <v>57</v>
      </c>
      <c r="C25" s="1">
        <v>57</v>
      </c>
      <c r="D25" s="1">
        <v>4</v>
      </c>
      <c r="E25" s="1"/>
      <c r="F25" s="1"/>
      <c r="G25" s="1"/>
      <c r="H25" s="1"/>
      <c r="I25" s="1"/>
      <c r="J25" s="1"/>
    </row>
    <row r="26" spans="1:10">
      <c r="A26" s="1" t="s">
        <v>120</v>
      </c>
      <c r="B26" s="1">
        <v>40</v>
      </c>
      <c r="C26" s="1">
        <v>57</v>
      </c>
      <c r="D26" s="1">
        <v>4</v>
      </c>
      <c r="E26" s="1"/>
      <c r="F26" s="1"/>
      <c r="G26" s="1"/>
      <c r="H26" s="1"/>
      <c r="I26" s="1"/>
      <c r="J26" s="1"/>
    </row>
    <row r="27" spans="1:10">
      <c r="A27" s="1" t="s">
        <v>120</v>
      </c>
      <c r="B27" s="1">
        <v>57</v>
      </c>
      <c r="C27" s="1">
        <v>40</v>
      </c>
      <c r="D27" s="1">
        <v>12</v>
      </c>
      <c r="E27" s="1"/>
      <c r="F27" s="1"/>
      <c r="G27" s="1"/>
      <c r="H27" s="1"/>
      <c r="I27" s="1"/>
      <c r="J27" s="1"/>
    </row>
    <row r="28" spans="1:10">
      <c r="A28" s="1" t="s">
        <v>121</v>
      </c>
      <c r="B28" s="1">
        <v>28</v>
      </c>
      <c r="C28" s="1">
        <v>4</v>
      </c>
      <c r="D28" s="1">
        <v>4</v>
      </c>
      <c r="E28" s="1"/>
      <c r="F28" s="1"/>
      <c r="G28" s="1"/>
      <c r="H28" s="1"/>
      <c r="I28" s="1"/>
      <c r="J28" s="1"/>
    </row>
    <row r="29" spans="1:10">
      <c r="A29" s="1" t="s">
        <v>121</v>
      </c>
      <c r="B29" s="1">
        <v>14</v>
      </c>
      <c r="C29" s="1">
        <v>4</v>
      </c>
      <c r="D29" s="1">
        <v>4</v>
      </c>
      <c r="E29" s="1"/>
      <c r="F29" s="1"/>
      <c r="G29" s="1"/>
      <c r="H29" s="1"/>
      <c r="I29" s="1"/>
      <c r="J29" s="1"/>
    </row>
    <row r="30" spans="1:10">
      <c r="A30" s="1" t="s">
        <v>121</v>
      </c>
      <c r="B30" s="1">
        <v>38</v>
      </c>
      <c r="C30" s="1">
        <v>8</v>
      </c>
      <c r="D30" s="1">
        <v>4</v>
      </c>
      <c r="E30" s="1"/>
      <c r="F30" s="1"/>
      <c r="G30" s="1"/>
      <c r="H30" s="1"/>
      <c r="I30" s="1"/>
      <c r="J30" s="1"/>
    </row>
    <row r="31" spans="1:10">
      <c r="A31" s="1" t="s">
        <v>29</v>
      </c>
      <c r="B31" s="1">
        <v>0</v>
      </c>
      <c r="C31" s="1">
        <v>0</v>
      </c>
      <c r="D31" s="1">
        <v>0</v>
      </c>
      <c r="E31" s="1"/>
      <c r="F31" s="1"/>
      <c r="G31" s="1"/>
      <c r="H31" s="1"/>
      <c r="I31" s="1"/>
      <c r="J31" s="1"/>
    </row>
    <row r="32" spans="1:10">
      <c r="A32" s="1" t="s">
        <v>29</v>
      </c>
      <c r="B32" s="1">
        <v>0</v>
      </c>
      <c r="C32" s="1">
        <v>0</v>
      </c>
      <c r="D32" s="1">
        <v>0</v>
      </c>
      <c r="E32" s="1"/>
      <c r="F32" s="1"/>
      <c r="G32" s="1"/>
      <c r="H32" s="1"/>
      <c r="I32" s="1"/>
      <c r="J32" s="1"/>
    </row>
    <row r="33" spans="1:10">
      <c r="A33" s="1" t="s">
        <v>29</v>
      </c>
      <c r="B33" s="1">
        <v>0</v>
      </c>
      <c r="C33" s="1">
        <v>0</v>
      </c>
      <c r="D33" s="1">
        <v>0</v>
      </c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>
      <c r="A38" s="1"/>
      <c r="B38" s="1"/>
      <c r="C38" s="1"/>
      <c r="D38" s="1"/>
      <c r="E38" s="1"/>
      <c r="F38" s="1"/>
      <c r="G38" s="1"/>
      <c r="H38" s="1"/>
      <c r="I38" s="1"/>
      <c r="J38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50C3-EDBD-5F46-95D0-DA0F6AC6B7C8}">
  <dimension ref="A1:G8"/>
  <sheetViews>
    <sheetView workbookViewId="0">
      <selection activeCell="B8" sqref="B8"/>
    </sheetView>
  </sheetViews>
  <sheetFormatPr baseColWidth="10" defaultColWidth="11.1640625" defaultRowHeight="16"/>
  <cols>
    <col min="2" max="2" width="24" style="4" customWidth="1"/>
    <col min="3" max="3" width="10.83203125" style="4"/>
  </cols>
  <sheetData>
    <row r="1" spans="1:7">
      <c r="B1" s="4" t="s">
        <v>82</v>
      </c>
      <c r="C1" s="4" t="s">
        <v>83</v>
      </c>
      <c r="D1" t="s">
        <v>89</v>
      </c>
      <c r="E1" t="s">
        <v>90</v>
      </c>
      <c r="F1" t="s">
        <v>91</v>
      </c>
      <c r="G1" t="s">
        <v>92</v>
      </c>
    </row>
    <row r="2" spans="1:7">
      <c r="A2" t="s">
        <v>440</v>
      </c>
      <c r="B2" s="5">
        <f>-(0.73/3.53-1)</f>
        <v>0.79320113314447593</v>
      </c>
      <c r="C2" s="5">
        <f>-(0.8/5.7-1)</f>
        <v>0.85964912280701755</v>
      </c>
      <c r="D2" s="1">
        <f>B2+(0.1154700538/3.53)</f>
        <v>0.82591219654390935</v>
      </c>
      <c r="E2" s="1">
        <f>B2-(0.1154700538/3.53)</f>
        <v>0.76049006974504252</v>
      </c>
      <c r="F2" s="1">
        <f>C2+(0.2/5.7)</f>
        <v>0.89473684210526316</v>
      </c>
      <c r="G2" s="1">
        <f>C2-(0.2/5.7)</f>
        <v>0.82456140350877194</v>
      </c>
    </row>
    <row r="3" spans="1:7">
      <c r="A3" t="s">
        <v>5</v>
      </c>
      <c r="B3" s="4">
        <f>-(0.4666/2.7-1)</f>
        <v>0.82718518518518525</v>
      </c>
      <c r="C3" s="4">
        <f>-(0.46666/5.7-1)</f>
        <v>0.91812982456140346</v>
      </c>
      <c r="D3" s="1">
        <f t="shared" ref="D3:D6" si="0">B3+(0.1154700538/3.53)</f>
        <v>0.85989624858461866</v>
      </c>
      <c r="E3" s="1">
        <f t="shared" ref="E3:E6" si="1">B3-(0.1154700538/3.53)</f>
        <v>0.79447412178575183</v>
      </c>
      <c r="F3" s="1">
        <f t="shared" ref="F3:F6" si="2">C3+(0.2/5.7)</f>
        <v>0.95321754385964907</v>
      </c>
      <c r="G3" s="1">
        <f t="shared" ref="G3:G6" si="3">C3-(0.2/5.7)</f>
        <v>0.88304210526315785</v>
      </c>
    </row>
    <row r="4" spans="1:7">
      <c r="A4" t="s">
        <v>84</v>
      </c>
      <c r="B4" s="5">
        <f>-(0.4/2.7-1)</f>
        <v>0.85185185185185186</v>
      </c>
      <c r="C4" s="5">
        <f>-(0.4/5.7-1)</f>
        <v>0.92982456140350878</v>
      </c>
      <c r="D4" s="1">
        <f t="shared" si="0"/>
        <v>0.88456291525128528</v>
      </c>
      <c r="E4" s="1">
        <f t="shared" si="1"/>
        <v>0.81914078845241844</v>
      </c>
      <c r="F4" s="1">
        <f t="shared" si="2"/>
        <v>0.96491228070175439</v>
      </c>
      <c r="G4" s="1">
        <f t="shared" si="3"/>
        <v>0.89473684210526316</v>
      </c>
    </row>
    <row r="5" spans="1:7">
      <c r="A5" t="s">
        <v>80</v>
      </c>
      <c r="B5" s="5">
        <f>-(5.25/12.46-1)</f>
        <v>0.5786516853932584</v>
      </c>
      <c r="C5" s="5">
        <f>-(30.25/39.62-1)</f>
        <v>0.23649671882887424</v>
      </c>
      <c r="D5" s="1">
        <f t="shared" si="0"/>
        <v>0.61136274879269181</v>
      </c>
      <c r="E5" s="1">
        <f t="shared" si="1"/>
        <v>0.54594062199382498</v>
      </c>
      <c r="F5" s="1">
        <f t="shared" si="2"/>
        <v>0.27158443812711985</v>
      </c>
      <c r="G5" s="1">
        <f t="shared" si="3"/>
        <v>0.20140899953062863</v>
      </c>
    </row>
    <row r="6" spans="1:7">
      <c r="A6" t="s">
        <v>81</v>
      </c>
      <c r="B6" s="4">
        <f>-(5.54/12.46-1)</f>
        <v>0.55537720706260041</v>
      </c>
      <c r="C6" s="4">
        <f>-(22.55/39.62-1)</f>
        <v>0.43084300858152447</v>
      </c>
      <c r="D6" s="1">
        <f t="shared" si="0"/>
        <v>0.58808827046203382</v>
      </c>
      <c r="E6" s="1">
        <f t="shared" si="1"/>
        <v>0.52266614366316699</v>
      </c>
      <c r="F6" s="1">
        <f t="shared" si="2"/>
        <v>0.46593072787977008</v>
      </c>
      <c r="G6" s="1">
        <f t="shared" si="3"/>
        <v>0.39575528928327885</v>
      </c>
    </row>
    <row r="7" spans="1:7">
      <c r="B7" s="5"/>
      <c r="C7" s="5"/>
    </row>
    <row r="8" spans="1:7">
      <c r="B8" s="5"/>
      <c r="C8" s="5"/>
    </row>
  </sheetData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6493-3DAE-2342-9E00-883CCA42D97D}">
  <dimension ref="A1:AJ230"/>
  <sheetViews>
    <sheetView topLeftCell="A11" workbookViewId="0">
      <selection activeCell="A86" sqref="A1:A86"/>
    </sheetView>
  </sheetViews>
  <sheetFormatPr baseColWidth="10" defaultColWidth="11.1640625" defaultRowHeight="16"/>
  <sheetData>
    <row r="1" spans="1:36">
      <c r="A1" t="s">
        <v>425</v>
      </c>
      <c r="B1" t="s">
        <v>200</v>
      </c>
      <c r="C1" t="s">
        <v>194</v>
      </c>
      <c r="D1" t="s">
        <v>195</v>
      </c>
      <c r="E1" t="s">
        <v>192</v>
      </c>
      <c r="F1" t="s">
        <v>181</v>
      </c>
      <c r="G1" t="s">
        <v>183</v>
      </c>
      <c r="H1" t="s">
        <v>202</v>
      </c>
      <c r="I1" t="s">
        <v>184</v>
      </c>
      <c r="J1" t="s">
        <v>205</v>
      </c>
      <c r="K1" t="s">
        <v>208</v>
      </c>
      <c r="L1" t="s">
        <v>206</v>
      </c>
      <c r="M1" t="s">
        <v>178</v>
      </c>
      <c r="N1" t="s">
        <v>186</v>
      </c>
      <c r="O1" t="s">
        <v>189</v>
      </c>
      <c r="P1" t="s">
        <v>177</v>
      </c>
      <c r="Q1" t="s">
        <v>180</v>
      </c>
      <c r="R1" t="s">
        <v>193</v>
      </c>
      <c r="S1" t="s">
        <v>196</v>
      </c>
      <c r="T1" t="s">
        <v>188</v>
      </c>
      <c r="U1" t="s">
        <v>197</v>
      </c>
      <c r="V1" t="s">
        <v>191</v>
      </c>
      <c r="W1" t="s">
        <v>187</v>
      </c>
      <c r="X1" t="s">
        <v>204</v>
      </c>
      <c r="Y1" t="s">
        <v>171</v>
      </c>
      <c r="Z1" t="s">
        <v>172</v>
      </c>
      <c r="AA1" t="s">
        <v>170</v>
      </c>
      <c r="AB1" t="s">
        <v>173</v>
      </c>
      <c r="AC1" t="s">
        <v>169</v>
      </c>
      <c r="AD1" t="s">
        <v>175</v>
      </c>
      <c r="AE1" t="s">
        <v>176</v>
      </c>
      <c r="AF1" t="s">
        <v>174</v>
      </c>
      <c r="AG1" t="s">
        <v>201</v>
      </c>
      <c r="AH1" t="s">
        <v>426</v>
      </c>
      <c r="AI1" t="s">
        <v>427</v>
      </c>
      <c r="AJ1" t="s">
        <v>430</v>
      </c>
    </row>
    <row r="2" spans="1:36">
      <c r="A2" s="12" t="s">
        <v>387</v>
      </c>
      <c r="B2" s="9"/>
      <c r="C2" s="9"/>
      <c r="D2" s="9"/>
      <c r="E2" s="9"/>
      <c r="F2" s="9"/>
      <c r="G2" s="9"/>
      <c r="H2" s="9"/>
      <c r="I2" s="9"/>
      <c r="J2" s="9"/>
      <c r="K2" s="9">
        <v>1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>
        <v>1</v>
      </c>
    </row>
    <row r="3" spans="1:36">
      <c r="A3" s="12" t="s">
        <v>284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>
        <v>1</v>
      </c>
      <c r="AB3" s="9"/>
      <c r="AC3" s="9"/>
      <c r="AD3" s="9"/>
      <c r="AE3" s="9"/>
      <c r="AF3" s="9"/>
      <c r="AG3" s="9"/>
      <c r="AH3" s="9"/>
      <c r="AI3" s="9">
        <v>1</v>
      </c>
    </row>
    <row r="4" spans="1:36">
      <c r="A4" s="12" t="s">
        <v>410</v>
      </c>
      <c r="B4" s="9"/>
      <c r="C4" s="9"/>
      <c r="D4" s="9"/>
      <c r="E4" s="9"/>
      <c r="F4" s="9"/>
      <c r="G4" s="9"/>
      <c r="H4" s="9"/>
      <c r="I4" s="9">
        <v>1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>
        <v>1</v>
      </c>
    </row>
    <row r="5" spans="1:36">
      <c r="A5" s="12" t="s">
        <v>353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>
        <v>1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>
        <v>1</v>
      </c>
    </row>
    <row r="6" spans="1:36">
      <c r="A6" s="12" t="s">
        <v>419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>
        <v>1</v>
      </c>
      <c r="AC6" s="9"/>
      <c r="AD6" s="9"/>
      <c r="AE6" s="9"/>
      <c r="AF6" s="9"/>
      <c r="AG6" s="9"/>
      <c r="AH6" s="9"/>
      <c r="AI6" s="9">
        <v>1</v>
      </c>
    </row>
    <row r="7" spans="1:36">
      <c r="A7" s="12" t="s">
        <v>395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>
        <v>1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>
        <v>1</v>
      </c>
    </row>
    <row r="8" spans="1:36">
      <c r="A8" s="12" t="s">
        <v>382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v>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>
        <v>1</v>
      </c>
    </row>
    <row r="9" spans="1:36">
      <c r="A9" s="12" t="s">
        <v>209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>
        <v>1</v>
      </c>
      <c r="AG9" s="9"/>
      <c r="AH9" s="9"/>
      <c r="AI9" s="9">
        <v>1</v>
      </c>
    </row>
    <row r="10" spans="1:36">
      <c r="A10" s="12" t="s">
        <v>422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>
        <v>1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>
        <v>1</v>
      </c>
    </row>
    <row r="11" spans="1:36">
      <c r="A11" s="12" t="s">
        <v>348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>
        <v>1</v>
      </c>
      <c r="AD11" s="9"/>
      <c r="AE11" s="9"/>
      <c r="AF11" s="9"/>
      <c r="AG11" s="9"/>
      <c r="AH11" s="9"/>
      <c r="AI11" s="9">
        <v>1</v>
      </c>
    </row>
    <row r="12" spans="1:36">
      <c r="A12" s="12" t="s">
        <v>398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>
        <v>1</v>
      </c>
      <c r="AG12" s="9"/>
      <c r="AH12" s="9"/>
      <c r="AI12" s="9">
        <v>1</v>
      </c>
    </row>
    <row r="13" spans="1:36">
      <c r="A13" s="12" t="s">
        <v>354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>
        <v>1</v>
      </c>
      <c r="AF13" s="9"/>
      <c r="AG13" s="9"/>
      <c r="AH13" s="9"/>
      <c r="AI13" s="9">
        <v>1</v>
      </c>
    </row>
    <row r="14" spans="1:36">
      <c r="A14" s="12" t="s">
        <v>215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>
        <v>1</v>
      </c>
    </row>
    <row r="15" spans="1:36">
      <c r="A15" s="12" t="s">
        <v>317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>
        <v>1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>
        <v>1</v>
      </c>
    </row>
    <row r="16" spans="1:36">
      <c r="A16" s="12" t="s">
        <v>396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>
        <v>1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>
        <v>1</v>
      </c>
    </row>
    <row r="17" spans="1:35">
      <c r="A17" s="12" t="s">
        <v>291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>
        <v>1</v>
      </c>
    </row>
    <row r="18" spans="1:35">
      <c r="A18" s="12" t="s">
        <v>248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>
        <v>1</v>
      </c>
      <c r="AA18" s="9"/>
      <c r="AB18" s="9"/>
      <c r="AC18" s="9"/>
      <c r="AD18" s="9"/>
      <c r="AE18" s="9"/>
      <c r="AF18" s="9"/>
      <c r="AG18" s="9"/>
      <c r="AH18" s="9"/>
      <c r="AI18" s="9">
        <v>1</v>
      </c>
    </row>
    <row r="19" spans="1:35">
      <c r="A19" s="12" t="s">
        <v>328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>
        <v>1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>
        <v>1</v>
      </c>
    </row>
    <row r="20" spans="1:35">
      <c r="A20" s="12" t="s">
        <v>295</v>
      </c>
      <c r="B20" s="9"/>
      <c r="C20" s="9"/>
      <c r="D20" s="9"/>
      <c r="E20" s="9"/>
      <c r="F20" s="9">
        <v>1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>
        <v>1</v>
      </c>
    </row>
    <row r="21" spans="1:35">
      <c r="A21" s="12" t="s">
        <v>346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>
        <v>1</v>
      </c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>
        <v>1</v>
      </c>
    </row>
    <row r="22" spans="1:35">
      <c r="A22" s="12" t="s">
        <v>409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>
        <v>1</v>
      </c>
      <c r="AD22" s="9"/>
      <c r="AE22" s="9"/>
      <c r="AF22" s="9"/>
      <c r="AG22" s="9"/>
      <c r="AH22" s="9"/>
      <c r="AI22" s="9">
        <v>1</v>
      </c>
    </row>
    <row r="23" spans="1:35">
      <c r="A23" s="12" t="s">
        <v>400</v>
      </c>
      <c r="B23" s="9"/>
      <c r="C23" s="9"/>
      <c r="D23" s="9"/>
      <c r="E23" s="9"/>
      <c r="F23" s="9"/>
      <c r="G23" s="9"/>
      <c r="H23" s="9"/>
      <c r="I23" s="9">
        <v>1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>
        <v>1</v>
      </c>
    </row>
    <row r="24" spans="1:35">
      <c r="A24" s="12" t="s">
        <v>359</v>
      </c>
      <c r="B24" s="9"/>
      <c r="C24" s="9"/>
      <c r="D24" s="9"/>
      <c r="E24" s="9"/>
      <c r="F24" s="9">
        <v>1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>
        <v>1</v>
      </c>
    </row>
    <row r="25" spans="1:35">
      <c r="A25" s="12" t="s">
        <v>223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>
        <v>1</v>
      </c>
    </row>
    <row r="26" spans="1:35">
      <c r="A26" s="12" t="s">
        <v>198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>
        <v>1</v>
      </c>
      <c r="AE26" s="9"/>
      <c r="AF26" s="9"/>
      <c r="AG26" s="9"/>
      <c r="AH26" s="9"/>
      <c r="AI26" s="9">
        <v>1</v>
      </c>
    </row>
    <row r="27" spans="1:35">
      <c r="A27" s="12" t="s">
        <v>347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1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>
        <v>1</v>
      </c>
    </row>
    <row r="28" spans="1:35">
      <c r="A28" s="12" t="s">
        <v>293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>
        <v>1</v>
      </c>
      <c r="AB28" s="9"/>
      <c r="AC28" s="9"/>
      <c r="AD28" s="9"/>
      <c r="AE28" s="9"/>
      <c r="AF28" s="9"/>
      <c r="AG28" s="9"/>
      <c r="AH28" s="9"/>
      <c r="AI28" s="9">
        <v>1</v>
      </c>
    </row>
    <row r="29" spans="1:35">
      <c r="A29" s="12" t="s">
        <v>407</v>
      </c>
      <c r="B29" s="9"/>
      <c r="C29" s="9"/>
      <c r="D29" s="9"/>
      <c r="E29" s="9"/>
      <c r="F29" s="9"/>
      <c r="G29" s="9"/>
      <c r="H29" s="9"/>
      <c r="I29" s="9"/>
      <c r="J29" s="9">
        <v>1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>
        <v>1</v>
      </c>
    </row>
    <row r="30" spans="1:35">
      <c r="A30" s="12" t="s">
        <v>357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>
        <v>1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>
        <v>1</v>
      </c>
    </row>
    <row r="31" spans="1:35">
      <c r="A31" s="12" t="s">
        <v>393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>
        <v>1</v>
      </c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>
        <v>1</v>
      </c>
    </row>
    <row r="32" spans="1:35">
      <c r="A32" s="12" t="s">
        <v>342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>
        <v>1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1</v>
      </c>
    </row>
    <row r="33" spans="1:35">
      <c r="A33" s="12" t="s">
        <v>401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>
        <v>1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>
        <v>1</v>
      </c>
    </row>
    <row r="34" spans="1:35">
      <c r="A34" s="12" t="s">
        <v>299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>
        <v>1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>
        <v>1</v>
      </c>
    </row>
    <row r="35" spans="1:35">
      <c r="A35" s="12" t="s">
        <v>250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>
        <v>1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>
        <v>1</v>
      </c>
    </row>
    <row r="36" spans="1:35">
      <c r="A36" s="12" t="s">
        <v>379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>
        <v>1</v>
      </c>
      <c r="AC36" s="9"/>
      <c r="AD36" s="9"/>
      <c r="AE36" s="9"/>
      <c r="AF36" s="9"/>
      <c r="AG36" s="9"/>
      <c r="AH36" s="9"/>
      <c r="AI36" s="9">
        <v>1</v>
      </c>
    </row>
    <row r="37" spans="1:35">
      <c r="A37" s="12" t="s">
        <v>267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>
        <v>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>
        <v>1</v>
      </c>
    </row>
    <row r="38" spans="1:35">
      <c r="A38" s="12" t="s">
        <v>412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>
        <v>1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>
        <v>1</v>
      </c>
    </row>
    <row r="39" spans="1:35">
      <c r="A39" s="12" t="s">
        <v>423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>
        <v>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>
        <v>1</v>
      </c>
    </row>
    <row r="40" spans="1:35">
      <c r="A40" s="12" t="s">
        <v>337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>
        <v>1</v>
      </c>
      <c r="AA40" s="9"/>
      <c r="AB40" s="9"/>
      <c r="AC40" s="9"/>
      <c r="AD40" s="9"/>
      <c r="AE40" s="9"/>
      <c r="AF40" s="9"/>
      <c r="AG40" s="9"/>
      <c r="AH40" s="9"/>
      <c r="AI40" s="9">
        <v>1</v>
      </c>
    </row>
    <row r="41" spans="1:35">
      <c r="A41" s="12" t="s">
        <v>362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>
        <v>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v>1</v>
      </c>
    </row>
    <row r="42" spans="1:35">
      <c r="A42" s="12" t="s">
        <v>244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>
        <v>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>
        <v>1</v>
      </c>
    </row>
    <row r="43" spans="1:35">
      <c r="A43" s="12" t="s">
        <v>247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>
        <v>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>
        <v>1</v>
      </c>
    </row>
    <row r="44" spans="1:35">
      <c r="A44" s="12" t="s">
        <v>243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v>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>
        <v>1</v>
      </c>
    </row>
    <row r="45" spans="1:35">
      <c r="A45" s="12" t="s">
        <v>253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>
        <v>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>
        <v>1</v>
      </c>
    </row>
    <row r="46" spans="1:35">
      <c r="A46" s="12" t="s">
        <v>226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>
        <v>1</v>
      </c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>
        <v>1</v>
      </c>
    </row>
    <row r="47" spans="1:35">
      <c r="A47" s="12" t="s">
        <v>326</v>
      </c>
      <c r="B47" s="9"/>
      <c r="C47" s="9">
        <v>1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>
        <v>1</v>
      </c>
    </row>
    <row r="48" spans="1:35">
      <c r="A48" s="12" t="s">
        <v>371</v>
      </c>
      <c r="B48" s="9"/>
      <c r="C48" s="9">
        <v>1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>
        <v>1</v>
      </c>
    </row>
    <row r="49" spans="1:35">
      <c r="A49" s="12" t="s">
        <v>386</v>
      </c>
      <c r="B49" s="9"/>
      <c r="C49" s="9"/>
      <c r="D49" s="9"/>
      <c r="E49" s="9"/>
      <c r="F49" s="9"/>
      <c r="G49" s="9"/>
      <c r="H49" s="9"/>
      <c r="I49" s="9"/>
      <c r="J49" s="9"/>
      <c r="K49" s="9">
        <v>1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>
        <v>1</v>
      </c>
    </row>
    <row r="50" spans="1:35">
      <c r="A50" s="12" t="s">
        <v>424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>
        <v>1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>
        <v>1</v>
      </c>
    </row>
    <row r="51" spans="1:35">
      <c r="A51" s="12" t="s">
        <v>370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>
        <v>1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>
        <v>1</v>
      </c>
    </row>
    <row r="52" spans="1:35">
      <c r="A52" s="12" t="s">
        <v>364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>
        <v>1</v>
      </c>
      <c r="Z52" s="9"/>
      <c r="AA52" s="9"/>
      <c r="AB52" s="9"/>
      <c r="AC52" s="9"/>
      <c r="AD52" s="9"/>
      <c r="AE52" s="9"/>
      <c r="AF52" s="9"/>
      <c r="AG52" s="9"/>
      <c r="AH52" s="9"/>
      <c r="AI52" s="9">
        <v>1</v>
      </c>
    </row>
    <row r="53" spans="1:35">
      <c r="A53" s="12" t="s">
        <v>261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>
        <v>1</v>
      </c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>
        <v>1</v>
      </c>
    </row>
    <row r="54" spans="1:35">
      <c r="A54" s="12" t="s">
        <v>406</v>
      </c>
      <c r="B54" s="9"/>
      <c r="C54" s="9"/>
      <c r="D54" s="9"/>
      <c r="E54" s="9"/>
      <c r="F54" s="9"/>
      <c r="G54" s="9">
        <v>1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>
        <v>1</v>
      </c>
    </row>
    <row r="55" spans="1:35">
      <c r="A55" s="12" t="s">
        <v>421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>
        <v>1</v>
      </c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>
        <v>1</v>
      </c>
    </row>
    <row r="56" spans="1:35">
      <c r="A56" s="12" t="s">
        <v>390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>
        <v>1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>
        <v>1</v>
      </c>
    </row>
    <row r="57" spans="1:35">
      <c r="A57" s="12" t="s">
        <v>403</v>
      </c>
      <c r="B57" s="9"/>
      <c r="C57" s="9"/>
      <c r="D57" s="9"/>
      <c r="E57" s="9"/>
      <c r="F57" s="9"/>
      <c r="G57" s="9"/>
      <c r="H57" s="9"/>
      <c r="I57" s="9">
        <v>1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>
        <v>1</v>
      </c>
    </row>
    <row r="58" spans="1:35">
      <c r="A58" s="12" t="s">
        <v>414</v>
      </c>
      <c r="B58" s="9"/>
      <c r="C58" s="9"/>
      <c r="D58" s="9">
        <v>1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>
        <v>1</v>
      </c>
    </row>
    <row r="59" spans="1:35">
      <c r="A59" s="12" t="s">
        <v>179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>
        <v>1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>
        <v>1</v>
      </c>
    </row>
    <row r="60" spans="1:35">
      <c r="A60" s="12" t="s">
        <v>343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>
        <v>1</v>
      </c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>
        <v>1</v>
      </c>
    </row>
    <row r="61" spans="1:35">
      <c r="A61" s="12" t="s">
        <v>214</v>
      </c>
      <c r="B61" s="9"/>
      <c r="C61" s="9"/>
      <c r="D61" s="9"/>
      <c r="E61" s="9"/>
      <c r="F61" s="9">
        <v>1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>
        <v>1</v>
      </c>
    </row>
    <row r="62" spans="1:35">
      <c r="A62" s="12" t="s">
        <v>420</v>
      </c>
      <c r="B62" s="9"/>
      <c r="C62" s="9"/>
      <c r="D62" s="9"/>
      <c r="E62" s="9"/>
      <c r="F62" s="9"/>
      <c r="G62" s="9">
        <v>1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>
        <v>1</v>
      </c>
    </row>
    <row r="63" spans="1:35">
      <c r="A63" s="12" t="s">
        <v>280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>
        <v>1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>
        <v>1</v>
      </c>
    </row>
    <row r="64" spans="1:35">
      <c r="A64" s="12" t="s">
        <v>383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>
        <v>1</v>
      </c>
      <c r="AG64" s="9"/>
      <c r="AH64" s="9"/>
      <c r="AI64" s="9">
        <v>1</v>
      </c>
    </row>
    <row r="65" spans="1:35">
      <c r="A65" s="12" t="s">
        <v>225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>
        <v>1</v>
      </c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>
        <v>1</v>
      </c>
    </row>
    <row r="66" spans="1:35">
      <c r="A66" s="12" t="s">
        <v>270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>
        <v>1</v>
      </c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>
        <v>1</v>
      </c>
    </row>
    <row r="67" spans="1:35">
      <c r="A67" s="12" t="s">
        <v>296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>
        <v>1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>
        <v>1</v>
      </c>
    </row>
    <row r="68" spans="1:35">
      <c r="A68" s="12" t="s">
        <v>381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>
        <v>1</v>
      </c>
      <c r="AA68" s="9"/>
      <c r="AB68" s="9"/>
      <c r="AC68" s="9"/>
      <c r="AD68" s="9"/>
      <c r="AE68" s="9"/>
      <c r="AF68" s="9"/>
      <c r="AG68" s="9"/>
      <c r="AH68" s="9"/>
      <c r="AI68" s="9">
        <v>1</v>
      </c>
    </row>
    <row r="69" spans="1:35">
      <c r="A69" s="12" t="s">
        <v>350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>
        <v>1</v>
      </c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>
        <v>1</v>
      </c>
    </row>
    <row r="70" spans="1:35">
      <c r="A70" s="12" t="s">
        <v>278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>
        <v>1</v>
      </c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>
        <v>1</v>
      </c>
    </row>
    <row r="71" spans="1:35">
      <c r="A71" s="12" t="s">
        <v>402</v>
      </c>
      <c r="B71" s="9"/>
      <c r="C71" s="9"/>
      <c r="D71" s="9"/>
      <c r="E71" s="9"/>
      <c r="F71" s="9"/>
      <c r="G71" s="9"/>
      <c r="H71" s="9"/>
      <c r="I71" s="9">
        <v>1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>
        <v>1</v>
      </c>
    </row>
    <row r="72" spans="1:35">
      <c r="A72" s="12" t="s">
        <v>408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>
        <v>1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>
        <v>1</v>
      </c>
    </row>
    <row r="73" spans="1:35">
      <c r="A73" s="12" t="s">
        <v>413</v>
      </c>
      <c r="B73" s="9">
        <v>1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>
        <v>1</v>
      </c>
    </row>
    <row r="74" spans="1:35">
      <c r="A74" s="12" t="s">
        <v>417</v>
      </c>
      <c r="B74" s="9"/>
      <c r="C74" s="9"/>
      <c r="D74" s="9"/>
      <c r="E74" s="9"/>
      <c r="F74" s="9"/>
      <c r="G74" s="9"/>
      <c r="H74" s="9"/>
      <c r="I74" s="9"/>
      <c r="J74" s="9"/>
      <c r="K74" s="9">
        <v>1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>
        <v>1</v>
      </c>
    </row>
    <row r="75" spans="1:35">
      <c r="A75" s="12" t="s">
        <v>418</v>
      </c>
      <c r="B75" s="9"/>
      <c r="C75" s="9"/>
      <c r="D75" s="9"/>
      <c r="E75" s="9">
        <v>1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>
        <v>1</v>
      </c>
    </row>
    <row r="76" spans="1:35">
      <c r="A76" s="12" t="s">
        <v>397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>
        <v>1</v>
      </c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>
        <v>1</v>
      </c>
    </row>
    <row r="77" spans="1:35">
      <c r="A77" s="12" t="s">
        <v>411</v>
      </c>
      <c r="B77" s="9">
        <v>1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>
        <v>1</v>
      </c>
    </row>
    <row r="78" spans="1:35">
      <c r="A78" s="12" t="s">
        <v>310</v>
      </c>
      <c r="B78" s="9"/>
      <c r="C78" s="9">
        <v>1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>
        <v>1</v>
      </c>
    </row>
    <row r="79" spans="1:35">
      <c r="A79" s="12" t="s">
        <v>322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>
        <v>1</v>
      </c>
      <c r="AA79" s="9"/>
      <c r="AB79" s="9"/>
      <c r="AC79" s="9"/>
      <c r="AD79" s="9"/>
      <c r="AE79" s="9"/>
      <c r="AF79" s="9"/>
      <c r="AG79" s="9"/>
      <c r="AH79" s="9"/>
      <c r="AI79" s="9">
        <v>1</v>
      </c>
    </row>
    <row r="80" spans="1:35">
      <c r="A80" s="12" t="s">
        <v>363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>
        <v>1</v>
      </c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>
        <v>1</v>
      </c>
    </row>
    <row r="81" spans="1:35">
      <c r="A81" s="12" t="s">
        <v>344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>
        <v>1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>
        <v>1</v>
      </c>
    </row>
    <row r="82" spans="1:35">
      <c r="A82" s="12" t="s">
        <v>335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>
        <v>1</v>
      </c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>
        <v>1</v>
      </c>
    </row>
    <row r="83" spans="1:35">
      <c r="A83" s="12" t="s">
        <v>203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v>1</v>
      </c>
      <c r="AE83" s="9"/>
      <c r="AF83" s="9"/>
      <c r="AG83" s="9"/>
      <c r="AH83" s="9"/>
      <c r="AI83" s="9">
        <v>1</v>
      </c>
    </row>
    <row r="84" spans="1:35">
      <c r="A84" s="12" t="s">
        <v>415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>
        <v>1</v>
      </c>
      <c r="AF84" s="9"/>
      <c r="AG84" s="9"/>
      <c r="AH84" s="9"/>
      <c r="AI84" s="9">
        <v>1</v>
      </c>
    </row>
    <row r="85" spans="1:35">
      <c r="A85" s="12" t="s">
        <v>365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>
        <v>1</v>
      </c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>
        <v>1</v>
      </c>
    </row>
    <row r="86" spans="1:35">
      <c r="A86" s="12" t="s">
        <v>372</v>
      </c>
      <c r="B86" s="9"/>
      <c r="C86" s="9"/>
      <c r="D86" s="9"/>
      <c r="E86" s="9"/>
      <c r="F86" s="9"/>
      <c r="G86" s="9">
        <v>1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>
        <v>1</v>
      </c>
    </row>
    <row r="87" spans="1:35">
      <c r="A87" s="12" t="s">
        <v>351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>
        <v>1</v>
      </c>
      <c r="AA87" s="9"/>
      <c r="AB87" s="9">
        <v>1</v>
      </c>
      <c r="AC87" s="9"/>
      <c r="AD87" s="9"/>
      <c r="AE87" s="9"/>
      <c r="AF87" s="9"/>
      <c r="AG87" s="9"/>
      <c r="AH87" s="9"/>
      <c r="AI87" s="9">
        <v>2</v>
      </c>
    </row>
    <row r="88" spans="1:35">
      <c r="A88" s="12" t="s">
        <v>352</v>
      </c>
      <c r="B88" s="9"/>
      <c r="C88" s="9"/>
      <c r="D88" s="9"/>
      <c r="E88" s="9"/>
      <c r="F88" s="9"/>
      <c r="G88" s="9">
        <v>1</v>
      </c>
      <c r="H88" s="9"/>
      <c r="I88" s="9">
        <v>1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>
        <v>2</v>
      </c>
    </row>
    <row r="89" spans="1:35">
      <c r="A89" s="12" t="s">
        <v>377</v>
      </c>
      <c r="B89" s="9"/>
      <c r="C89" s="9"/>
      <c r="D89" s="9"/>
      <c r="E89" s="9"/>
      <c r="F89" s="9"/>
      <c r="G89" s="9"/>
      <c r="H89" s="9"/>
      <c r="I89" s="9"/>
      <c r="J89" s="9"/>
      <c r="K89" s="9">
        <v>1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>
        <v>1</v>
      </c>
      <c r="AB89" s="9"/>
      <c r="AC89" s="9"/>
      <c r="AD89" s="9"/>
      <c r="AE89" s="9"/>
      <c r="AF89" s="9"/>
      <c r="AG89" s="9"/>
      <c r="AH89" s="9"/>
      <c r="AI89" s="9">
        <v>2</v>
      </c>
    </row>
    <row r="90" spans="1:35">
      <c r="A90" s="12" t="s">
        <v>327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>
        <v>1</v>
      </c>
      <c r="X90" s="9">
        <v>1</v>
      </c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>
        <v>2</v>
      </c>
    </row>
    <row r="91" spans="1:35">
      <c r="A91" s="12" t="s">
        <v>290</v>
      </c>
      <c r="B91" s="9"/>
      <c r="C91" s="9"/>
      <c r="D91" s="9"/>
      <c r="E91" s="9"/>
      <c r="F91" s="9"/>
      <c r="G91" s="9">
        <v>1</v>
      </c>
      <c r="H91" s="9"/>
      <c r="I91" s="9"/>
      <c r="J91" s="9"/>
      <c r="K91" s="9"/>
      <c r="L91" s="9"/>
      <c r="M91" s="9"/>
      <c r="N91" s="9">
        <v>1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>
        <v>2</v>
      </c>
    </row>
    <row r="92" spans="1:35">
      <c r="A92" s="12" t="s">
        <v>341</v>
      </c>
      <c r="B92" s="9"/>
      <c r="C92" s="9"/>
      <c r="D92" s="9"/>
      <c r="E92" s="9"/>
      <c r="F92" s="9"/>
      <c r="G92" s="9">
        <v>1</v>
      </c>
      <c r="H92" s="9"/>
      <c r="I92" s="9">
        <v>1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>
        <v>2</v>
      </c>
    </row>
    <row r="93" spans="1:35">
      <c r="A93" s="12" t="s">
        <v>238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>
        <v>1</v>
      </c>
      <c r="O93" s="9">
        <v>1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>
        <v>2</v>
      </c>
    </row>
    <row r="94" spans="1:35">
      <c r="A94" s="12" t="s">
        <v>216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>
        <v>1</v>
      </c>
      <c r="R94" s="9"/>
      <c r="S94" s="9"/>
      <c r="T94" s="9"/>
      <c r="U94" s="9"/>
      <c r="V94" s="9"/>
      <c r="W94" s="9"/>
      <c r="X94" s="9"/>
      <c r="Y94" s="9">
        <v>1</v>
      </c>
      <c r="Z94" s="9"/>
      <c r="AA94" s="9"/>
      <c r="AB94" s="9"/>
      <c r="AC94" s="9"/>
      <c r="AD94" s="9"/>
      <c r="AE94" s="9"/>
      <c r="AF94" s="9"/>
      <c r="AG94" s="9"/>
      <c r="AH94" s="9"/>
      <c r="AI94" s="9">
        <v>2</v>
      </c>
    </row>
    <row r="95" spans="1:35">
      <c r="A95" s="12" t="s">
        <v>369</v>
      </c>
      <c r="B95" s="9"/>
      <c r="C95" s="9"/>
      <c r="D95" s="9"/>
      <c r="E95" s="9"/>
      <c r="F95" s="9"/>
      <c r="G95" s="9">
        <v>1</v>
      </c>
      <c r="H95" s="9"/>
      <c r="I95" s="9">
        <v>1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>
        <v>2</v>
      </c>
    </row>
    <row r="96" spans="1:35">
      <c r="A96" s="12" t="s">
        <v>373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>
        <v>1</v>
      </c>
      <c r="N96" s="9"/>
      <c r="O96" s="9"/>
      <c r="P96" s="9"/>
      <c r="Q96" s="9"/>
      <c r="R96" s="9"/>
      <c r="S96" s="9"/>
      <c r="T96" s="9">
        <v>1</v>
      </c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>
        <v>2</v>
      </c>
    </row>
    <row r="97" spans="1:35">
      <c r="A97" s="12" t="s">
        <v>246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>
        <v>1</v>
      </c>
      <c r="O97" s="9">
        <v>1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>
        <v>2</v>
      </c>
    </row>
    <row r="98" spans="1:35">
      <c r="A98" s="12" t="s">
        <v>213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>
        <v>1</v>
      </c>
      <c r="O98" s="9">
        <v>1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>
        <v>2</v>
      </c>
    </row>
    <row r="99" spans="1:35">
      <c r="A99" s="12" t="s">
        <v>339</v>
      </c>
      <c r="B99" s="9"/>
      <c r="C99" s="9"/>
      <c r="D99" s="9"/>
      <c r="E99" s="9"/>
      <c r="F99" s="9">
        <v>1</v>
      </c>
      <c r="G99" s="9"/>
      <c r="H99" s="9"/>
      <c r="I99" s="9"/>
      <c r="J99" s="9"/>
      <c r="K99" s="9"/>
      <c r="L99" s="9"/>
      <c r="M99" s="9"/>
      <c r="N99" s="9"/>
      <c r="O99" s="9">
        <v>1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>
        <v>2</v>
      </c>
    </row>
    <row r="100" spans="1:35">
      <c r="A100" s="12" t="s">
        <v>314</v>
      </c>
      <c r="B100" s="9"/>
      <c r="C100" s="9"/>
      <c r="D100" s="9"/>
      <c r="E100" s="9"/>
      <c r="F100" s="9"/>
      <c r="G100" s="9"/>
      <c r="H100" s="9"/>
      <c r="I100" s="9">
        <v>1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>
        <v>1</v>
      </c>
      <c r="AF100" s="9"/>
      <c r="AG100" s="9"/>
      <c r="AH100" s="9"/>
      <c r="AI100" s="9">
        <v>2</v>
      </c>
    </row>
    <row r="101" spans="1:35">
      <c r="A101" s="12" t="s">
        <v>358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>
        <v>1</v>
      </c>
      <c r="W101" s="9"/>
      <c r="X101" s="9"/>
      <c r="Y101" s="9"/>
      <c r="Z101" s="9"/>
      <c r="AA101" s="9"/>
      <c r="AB101" s="9"/>
      <c r="AC101" s="9"/>
      <c r="AD101" s="9"/>
      <c r="AE101" s="9"/>
      <c r="AF101" s="9">
        <v>1</v>
      </c>
      <c r="AG101" s="9"/>
      <c r="AH101" s="9"/>
      <c r="AI101" s="9">
        <v>2</v>
      </c>
    </row>
    <row r="102" spans="1:35">
      <c r="A102" s="12" t="s">
        <v>308</v>
      </c>
      <c r="B102" s="9"/>
      <c r="C102" s="9"/>
      <c r="D102" s="9"/>
      <c r="E102" s="9"/>
      <c r="F102" s="9"/>
      <c r="G102" s="9">
        <v>1</v>
      </c>
      <c r="H102" s="9"/>
      <c r="I102" s="9"/>
      <c r="J102" s="9"/>
      <c r="K102" s="9"/>
      <c r="L102" s="9"/>
      <c r="M102" s="9"/>
      <c r="N102" s="9"/>
      <c r="O102" s="9">
        <v>1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>
        <v>2</v>
      </c>
    </row>
    <row r="103" spans="1:35">
      <c r="A103" s="12" t="s">
        <v>312</v>
      </c>
      <c r="B103" s="9"/>
      <c r="C103" s="9"/>
      <c r="D103" s="9"/>
      <c r="E103" s="9"/>
      <c r="F103" s="9"/>
      <c r="G103" s="9">
        <v>1</v>
      </c>
      <c r="H103" s="9"/>
      <c r="I103" s="9"/>
      <c r="J103" s="9"/>
      <c r="K103" s="9"/>
      <c r="L103" s="9"/>
      <c r="M103" s="9"/>
      <c r="N103" s="9"/>
      <c r="O103" s="9">
        <v>1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>
        <v>2</v>
      </c>
    </row>
    <row r="104" spans="1:35">
      <c r="A104" s="12" t="s">
        <v>321</v>
      </c>
      <c r="B104" s="9"/>
      <c r="C104" s="9"/>
      <c r="D104" s="9"/>
      <c r="E104" s="9"/>
      <c r="F104" s="9"/>
      <c r="G104" s="9">
        <v>1</v>
      </c>
      <c r="H104" s="9"/>
      <c r="I104" s="9">
        <v>1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>
        <v>2</v>
      </c>
    </row>
    <row r="105" spans="1:35">
      <c r="A105" s="12" t="s">
        <v>190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>
        <v>1</v>
      </c>
      <c r="X105" s="9"/>
      <c r="Y105" s="9"/>
      <c r="Z105" s="9"/>
      <c r="AA105" s="9"/>
      <c r="AB105" s="9"/>
      <c r="AC105" s="9"/>
      <c r="AD105" s="9"/>
      <c r="AE105" s="9">
        <v>1</v>
      </c>
      <c r="AF105" s="9"/>
      <c r="AG105" s="9"/>
      <c r="AH105" s="9"/>
      <c r="AI105" s="9">
        <v>2</v>
      </c>
    </row>
    <row r="106" spans="1:35">
      <c r="A106" s="12" t="s">
        <v>334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>
        <v>1</v>
      </c>
      <c r="R106" s="9">
        <v>1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>
        <v>2</v>
      </c>
    </row>
    <row r="107" spans="1:35">
      <c r="A107" s="12" t="s">
        <v>404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>
        <v>1</v>
      </c>
      <c r="AD107" s="9">
        <v>1</v>
      </c>
      <c r="AE107" s="9"/>
      <c r="AF107" s="9"/>
      <c r="AG107" s="9"/>
      <c r="AH107" s="9"/>
      <c r="AI107" s="9">
        <v>2</v>
      </c>
    </row>
    <row r="108" spans="1:35">
      <c r="A108" s="12" t="s">
        <v>355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>
        <v>1</v>
      </c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>
        <v>1</v>
      </c>
      <c r="AF108" s="9"/>
      <c r="AG108" s="9"/>
      <c r="AH108" s="9"/>
      <c r="AI108" s="9">
        <v>2</v>
      </c>
    </row>
    <row r="109" spans="1:35">
      <c r="A109" s="12" t="s">
        <v>375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>
        <v>1</v>
      </c>
      <c r="U109" s="9"/>
      <c r="V109" s="9"/>
      <c r="W109" s="9"/>
      <c r="X109" s="9"/>
      <c r="Y109" s="9"/>
      <c r="Z109" s="9"/>
      <c r="AA109" s="9"/>
      <c r="AB109" s="9"/>
      <c r="AC109" s="9"/>
      <c r="AD109" s="9">
        <v>1</v>
      </c>
      <c r="AE109" s="9"/>
      <c r="AF109" s="9"/>
      <c r="AG109" s="9"/>
      <c r="AH109" s="9"/>
      <c r="AI109" s="9">
        <v>2</v>
      </c>
    </row>
    <row r="110" spans="1:35">
      <c r="A110" s="12" t="s">
        <v>269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>
        <v>1</v>
      </c>
      <c r="Z110" s="9"/>
      <c r="AA110" s="9">
        <v>1</v>
      </c>
      <c r="AB110" s="9"/>
      <c r="AC110" s="9"/>
      <c r="AD110" s="9"/>
      <c r="AE110" s="9"/>
      <c r="AF110" s="9"/>
      <c r="AG110" s="9"/>
      <c r="AH110" s="9"/>
      <c r="AI110" s="9">
        <v>2</v>
      </c>
    </row>
    <row r="111" spans="1:35">
      <c r="A111" s="12" t="s">
        <v>367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>
        <v>1</v>
      </c>
      <c r="W111" s="9"/>
      <c r="X111" s="9"/>
      <c r="Y111" s="9">
        <v>1</v>
      </c>
      <c r="Z111" s="9"/>
      <c r="AA111" s="9"/>
      <c r="AB111" s="9"/>
      <c r="AC111" s="9"/>
      <c r="AD111" s="9"/>
      <c r="AE111" s="9"/>
      <c r="AF111" s="9"/>
      <c r="AG111" s="9"/>
      <c r="AH111" s="9"/>
      <c r="AI111" s="9">
        <v>2</v>
      </c>
    </row>
    <row r="112" spans="1:35">
      <c r="A112" s="12" t="s">
        <v>239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>
        <v>1</v>
      </c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>
        <v>1</v>
      </c>
      <c r="AF112" s="9"/>
      <c r="AG112" s="9"/>
      <c r="AH112" s="9"/>
      <c r="AI112" s="9">
        <v>2</v>
      </c>
    </row>
    <row r="113" spans="1:35">
      <c r="A113" s="12" t="s">
        <v>394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>
        <v>1</v>
      </c>
      <c r="N113" s="9"/>
      <c r="O113" s="9"/>
      <c r="P113" s="9"/>
      <c r="Q113" s="9"/>
      <c r="R113" s="9">
        <v>1</v>
      </c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>
        <v>2</v>
      </c>
    </row>
    <row r="114" spans="1:35">
      <c r="A114" s="12" t="s">
        <v>391</v>
      </c>
      <c r="B114" s="9"/>
      <c r="C114" s="9"/>
      <c r="D114" s="9"/>
      <c r="E114" s="9">
        <v>1</v>
      </c>
      <c r="F114" s="9"/>
      <c r="G114" s="9"/>
      <c r="H114" s="9"/>
      <c r="I114" s="9"/>
      <c r="J114" s="9"/>
      <c r="K114" s="9"/>
      <c r="L114" s="9"/>
      <c r="M114" s="9"/>
      <c r="N114" s="9"/>
      <c r="O114" s="9">
        <v>1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>
        <v>2</v>
      </c>
    </row>
    <row r="115" spans="1:35">
      <c r="A115" s="12" t="s">
        <v>388</v>
      </c>
      <c r="B115" s="9"/>
      <c r="C115" s="9">
        <v>1</v>
      </c>
      <c r="D115" s="9"/>
      <c r="E115" s="9"/>
      <c r="F115" s="9"/>
      <c r="G115" s="9"/>
      <c r="H115" s="9"/>
      <c r="I115" s="9">
        <v>1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>
        <v>2</v>
      </c>
    </row>
    <row r="116" spans="1:35">
      <c r="A116" s="12" t="s">
        <v>256</v>
      </c>
      <c r="B116" s="9"/>
      <c r="C116" s="9"/>
      <c r="D116" s="9">
        <v>1</v>
      </c>
      <c r="E116" s="9"/>
      <c r="F116" s="9"/>
      <c r="G116" s="9"/>
      <c r="H116" s="9"/>
      <c r="I116" s="9"/>
      <c r="J116" s="9"/>
      <c r="K116" s="9"/>
      <c r="L116" s="9"/>
      <c r="M116" s="9"/>
      <c r="N116" s="9">
        <v>1</v>
      </c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>
        <v>2</v>
      </c>
    </row>
    <row r="117" spans="1:35">
      <c r="A117" s="12" t="s">
        <v>376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>
        <v>1</v>
      </c>
      <c r="W117" s="9"/>
      <c r="X117" s="9"/>
      <c r="Y117" s="9"/>
      <c r="Z117" s="9"/>
      <c r="AA117" s="9"/>
      <c r="AB117" s="9">
        <v>1</v>
      </c>
      <c r="AC117" s="9"/>
      <c r="AD117" s="9"/>
      <c r="AE117" s="9"/>
      <c r="AF117" s="9"/>
      <c r="AG117" s="9"/>
      <c r="AH117" s="9"/>
      <c r="AI117" s="9">
        <v>2</v>
      </c>
    </row>
    <row r="118" spans="1:35">
      <c r="A118" s="12" t="s">
        <v>207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>
        <v>1</v>
      </c>
      <c r="O118" s="9">
        <v>1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>
        <v>2</v>
      </c>
    </row>
    <row r="119" spans="1:35">
      <c r="A119" s="12" t="s">
        <v>300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>
        <v>1</v>
      </c>
      <c r="O119" s="9">
        <v>1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>
        <v>2</v>
      </c>
    </row>
    <row r="120" spans="1:35">
      <c r="A120" s="12" t="s">
        <v>384</v>
      </c>
      <c r="B120" s="9"/>
      <c r="C120" s="9"/>
      <c r="D120" s="9"/>
      <c r="E120" s="9"/>
      <c r="F120" s="9"/>
      <c r="G120" s="9"/>
      <c r="H120" s="9"/>
      <c r="I120" s="9">
        <v>1</v>
      </c>
      <c r="J120" s="9"/>
      <c r="K120" s="9"/>
      <c r="L120" s="9"/>
      <c r="M120" s="9"/>
      <c r="N120" s="9"/>
      <c r="O120" s="9">
        <v>1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>
        <v>2</v>
      </c>
    </row>
    <row r="121" spans="1:35">
      <c r="A121" s="12" t="s">
        <v>338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>
        <v>1</v>
      </c>
      <c r="S121" s="9"/>
      <c r="T121" s="9"/>
      <c r="U121" s="9"/>
      <c r="V121" s="9"/>
      <c r="W121" s="9"/>
      <c r="X121" s="9"/>
      <c r="Y121" s="9"/>
      <c r="Z121" s="9"/>
      <c r="AA121" s="9">
        <v>1</v>
      </c>
      <c r="AB121" s="9"/>
      <c r="AC121" s="9"/>
      <c r="AD121" s="9"/>
      <c r="AE121" s="9"/>
      <c r="AF121" s="9"/>
      <c r="AG121" s="9"/>
      <c r="AH121" s="9"/>
      <c r="AI121" s="9">
        <v>2</v>
      </c>
    </row>
    <row r="122" spans="1:35">
      <c r="A122" s="12" t="s">
        <v>329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>
        <v>1</v>
      </c>
      <c r="Q122" s="9">
        <v>1</v>
      </c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>
        <v>2</v>
      </c>
    </row>
    <row r="123" spans="1:35">
      <c r="A123" s="12" t="s">
        <v>309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>
        <v>1</v>
      </c>
      <c r="S123" s="9"/>
      <c r="T123" s="9"/>
      <c r="U123" s="9"/>
      <c r="V123" s="9"/>
      <c r="W123" s="9"/>
      <c r="X123" s="9"/>
      <c r="Y123" s="9">
        <v>1</v>
      </c>
      <c r="Z123" s="9"/>
      <c r="AA123" s="9"/>
      <c r="AB123" s="9"/>
      <c r="AC123" s="9"/>
      <c r="AD123" s="9"/>
      <c r="AE123" s="9"/>
      <c r="AF123" s="9"/>
      <c r="AG123" s="9"/>
      <c r="AH123" s="9"/>
      <c r="AI123" s="9">
        <v>2</v>
      </c>
    </row>
    <row r="124" spans="1:35">
      <c r="A124" s="12" t="s">
        <v>231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>
        <v>1</v>
      </c>
      <c r="AE124" s="9">
        <v>1</v>
      </c>
      <c r="AF124" s="9"/>
      <c r="AG124" s="9"/>
      <c r="AH124" s="9"/>
      <c r="AI124" s="9">
        <v>2</v>
      </c>
    </row>
    <row r="125" spans="1:35">
      <c r="A125" s="12" t="s">
        <v>389</v>
      </c>
      <c r="B125" s="9"/>
      <c r="C125" s="9"/>
      <c r="D125" s="9"/>
      <c r="E125" s="9"/>
      <c r="F125" s="9">
        <v>1</v>
      </c>
      <c r="G125" s="9"/>
      <c r="H125" s="9"/>
      <c r="I125" s="9"/>
      <c r="J125" s="9"/>
      <c r="K125" s="9"/>
      <c r="L125" s="9"/>
      <c r="M125" s="9"/>
      <c r="N125" s="9"/>
      <c r="O125" s="9">
        <v>1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>
        <v>2</v>
      </c>
    </row>
    <row r="126" spans="1:35">
      <c r="A126" s="12" t="s">
        <v>286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>
        <v>1</v>
      </c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>
        <v>1</v>
      </c>
      <c r="AH126" s="9"/>
      <c r="AI126" s="9">
        <v>2</v>
      </c>
    </row>
    <row r="127" spans="1:35">
      <c r="A127" s="12" t="s">
        <v>297</v>
      </c>
      <c r="B127" s="9"/>
      <c r="C127" s="9"/>
      <c r="D127" s="9"/>
      <c r="E127" s="9"/>
      <c r="F127" s="9"/>
      <c r="G127" s="9">
        <v>1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>
        <v>1</v>
      </c>
      <c r="U127" s="9"/>
      <c r="V127" s="9"/>
      <c r="W127" s="9"/>
      <c r="X127" s="9"/>
      <c r="Y127" s="9"/>
      <c r="Z127" s="9"/>
      <c r="AA127" s="9"/>
      <c r="AB127" s="9"/>
      <c r="AC127" s="9">
        <v>1</v>
      </c>
      <c r="AD127" s="9"/>
      <c r="AE127" s="9"/>
      <c r="AF127" s="9"/>
      <c r="AG127" s="9"/>
      <c r="AH127" s="9"/>
      <c r="AI127" s="9">
        <v>3</v>
      </c>
    </row>
    <row r="128" spans="1:35">
      <c r="A128" s="12" t="s">
        <v>416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>
        <v>1</v>
      </c>
      <c r="U128" s="9"/>
      <c r="V128" s="9"/>
      <c r="W128" s="9">
        <v>1</v>
      </c>
      <c r="X128" s="9"/>
      <c r="Y128" s="9"/>
      <c r="Z128" s="9"/>
      <c r="AA128" s="9"/>
      <c r="AB128" s="9"/>
      <c r="AC128" s="9">
        <v>1</v>
      </c>
      <c r="AD128" s="9"/>
      <c r="AE128" s="9"/>
      <c r="AF128" s="9"/>
      <c r="AG128" s="9"/>
      <c r="AH128" s="9"/>
      <c r="AI128" s="9">
        <v>3</v>
      </c>
    </row>
    <row r="129" spans="1:35">
      <c r="A129" s="12" t="s">
        <v>345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>
        <v>1</v>
      </c>
      <c r="Q129" s="9"/>
      <c r="R129" s="9"/>
      <c r="S129" s="9"/>
      <c r="T129" s="9">
        <v>1</v>
      </c>
      <c r="U129" s="9"/>
      <c r="V129" s="9"/>
      <c r="W129" s="9"/>
      <c r="X129" s="9">
        <v>1</v>
      </c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>
        <v>3</v>
      </c>
    </row>
    <row r="130" spans="1:35">
      <c r="A130" s="12" t="s">
        <v>298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>
        <v>1</v>
      </c>
      <c r="Z130" s="9">
        <v>1</v>
      </c>
      <c r="AA130" s="9">
        <v>1</v>
      </c>
      <c r="AB130" s="9"/>
      <c r="AC130" s="9"/>
      <c r="AD130" s="9"/>
      <c r="AE130" s="9"/>
      <c r="AF130" s="9"/>
      <c r="AG130" s="9"/>
      <c r="AH130" s="9"/>
      <c r="AI130" s="9">
        <v>3</v>
      </c>
    </row>
    <row r="131" spans="1:35">
      <c r="A131" s="12" t="s">
        <v>360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>
        <v>1</v>
      </c>
      <c r="T131" s="9"/>
      <c r="U131" s="9"/>
      <c r="V131" s="9"/>
      <c r="W131" s="9"/>
      <c r="X131" s="9"/>
      <c r="Y131" s="9"/>
      <c r="Z131" s="9"/>
      <c r="AA131" s="9"/>
      <c r="AB131" s="9"/>
      <c r="AC131" s="9">
        <v>1</v>
      </c>
      <c r="AD131" s="9"/>
      <c r="AE131" s="9"/>
      <c r="AF131" s="9">
        <v>1</v>
      </c>
      <c r="AG131" s="9"/>
      <c r="AH131" s="9"/>
      <c r="AI131" s="9">
        <v>3</v>
      </c>
    </row>
    <row r="132" spans="1:35">
      <c r="A132" s="12" t="s">
        <v>302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>
        <v>1</v>
      </c>
      <c r="Q132" s="9"/>
      <c r="R132" s="9"/>
      <c r="S132" s="9"/>
      <c r="T132" s="9"/>
      <c r="U132" s="9"/>
      <c r="V132" s="9"/>
      <c r="W132" s="9"/>
      <c r="X132" s="9"/>
      <c r="Y132" s="9">
        <v>1</v>
      </c>
      <c r="Z132" s="9"/>
      <c r="AA132" s="9">
        <v>1</v>
      </c>
      <c r="AB132" s="9"/>
      <c r="AC132" s="9"/>
      <c r="AD132" s="9"/>
      <c r="AE132" s="9"/>
      <c r="AF132" s="9"/>
      <c r="AG132" s="9"/>
      <c r="AH132" s="9"/>
      <c r="AI132" s="9">
        <v>3</v>
      </c>
    </row>
    <row r="133" spans="1:35">
      <c r="A133" s="12" t="s">
        <v>264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>
        <v>1</v>
      </c>
      <c r="W133" s="9">
        <v>1</v>
      </c>
      <c r="X133" s="9"/>
      <c r="Y133" s="9"/>
      <c r="Z133" s="9"/>
      <c r="AA133" s="9"/>
      <c r="AB133" s="9"/>
      <c r="AC133" s="9"/>
      <c r="AD133" s="9"/>
      <c r="AE133" s="9"/>
      <c r="AF133" s="9">
        <v>1</v>
      </c>
      <c r="AG133" s="9"/>
      <c r="AH133" s="9"/>
      <c r="AI133" s="9">
        <v>3</v>
      </c>
    </row>
    <row r="134" spans="1:35">
      <c r="A134" s="12" t="s">
        <v>292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>
        <v>1</v>
      </c>
      <c r="R134" s="9"/>
      <c r="S134" s="9"/>
      <c r="T134" s="9"/>
      <c r="U134" s="9"/>
      <c r="V134" s="9"/>
      <c r="W134" s="9"/>
      <c r="X134" s="9"/>
      <c r="Y134" s="9">
        <v>1</v>
      </c>
      <c r="Z134" s="9"/>
      <c r="AA134" s="9"/>
      <c r="AB134" s="9">
        <v>1</v>
      </c>
      <c r="AC134" s="9"/>
      <c r="AD134" s="9"/>
      <c r="AE134" s="9"/>
      <c r="AF134" s="9"/>
      <c r="AG134" s="9"/>
      <c r="AH134" s="9"/>
      <c r="AI134" s="9">
        <v>3</v>
      </c>
    </row>
    <row r="135" spans="1:35">
      <c r="A135" s="12" t="s">
        <v>356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>
        <v>1</v>
      </c>
      <c r="Z135" s="9"/>
      <c r="AA135" s="9"/>
      <c r="AB135" s="9">
        <v>1</v>
      </c>
      <c r="AC135" s="9"/>
      <c r="AD135" s="9"/>
      <c r="AE135" s="9">
        <v>1</v>
      </c>
      <c r="AF135" s="9"/>
      <c r="AG135" s="9"/>
      <c r="AH135" s="9"/>
      <c r="AI135" s="9">
        <v>3</v>
      </c>
    </row>
    <row r="136" spans="1:35">
      <c r="A136" s="12" t="s">
        <v>399</v>
      </c>
      <c r="B136" s="9"/>
      <c r="C136" s="9"/>
      <c r="D136" s="9">
        <v>1</v>
      </c>
      <c r="E136" s="9"/>
      <c r="F136" s="9">
        <v>1</v>
      </c>
      <c r="G136" s="9"/>
      <c r="H136" s="9"/>
      <c r="I136" s="9"/>
      <c r="J136" s="9"/>
      <c r="K136" s="9"/>
      <c r="L136" s="9"/>
      <c r="M136" s="9"/>
      <c r="N136" s="9">
        <v>1</v>
      </c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>
        <v>3</v>
      </c>
    </row>
    <row r="137" spans="1:35">
      <c r="A137" s="12" t="s">
        <v>405</v>
      </c>
      <c r="B137" s="9"/>
      <c r="C137" s="9">
        <v>1</v>
      </c>
      <c r="D137" s="9"/>
      <c r="E137" s="9">
        <v>1</v>
      </c>
      <c r="F137" s="9"/>
      <c r="G137" s="9"/>
      <c r="H137" s="9"/>
      <c r="I137" s="9">
        <v>1</v>
      </c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>
        <v>3</v>
      </c>
    </row>
    <row r="138" spans="1:35">
      <c r="A138" s="12" t="s">
        <v>385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>
        <v>1</v>
      </c>
      <c r="AC138" s="9">
        <v>1</v>
      </c>
      <c r="AD138" s="9">
        <v>1</v>
      </c>
      <c r="AE138" s="9">
        <v>1</v>
      </c>
      <c r="AF138" s="9"/>
      <c r="AG138" s="9"/>
      <c r="AH138" s="9"/>
      <c r="AI138" s="9">
        <v>4</v>
      </c>
    </row>
    <row r="139" spans="1:35">
      <c r="A139" s="12" t="s">
        <v>313</v>
      </c>
      <c r="B139" s="9"/>
      <c r="C139" s="9"/>
      <c r="D139" s="9"/>
      <c r="E139" s="9"/>
      <c r="F139" s="9">
        <v>1</v>
      </c>
      <c r="G139" s="9">
        <v>1</v>
      </c>
      <c r="H139" s="9"/>
      <c r="I139" s="9">
        <v>1</v>
      </c>
      <c r="J139" s="9"/>
      <c r="K139" s="9"/>
      <c r="L139" s="9"/>
      <c r="M139" s="9"/>
      <c r="N139" s="9"/>
      <c r="O139" s="9"/>
      <c r="P139" s="9"/>
      <c r="Q139" s="9"/>
      <c r="R139" s="9">
        <v>1</v>
      </c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>
        <v>4</v>
      </c>
    </row>
    <row r="140" spans="1:35">
      <c r="A140" s="12" t="s">
        <v>234</v>
      </c>
      <c r="B140" s="9"/>
      <c r="C140" s="9">
        <v>1</v>
      </c>
      <c r="D140" s="9">
        <v>1</v>
      </c>
      <c r="E140" s="9"/>
      <c r="F140" s="9">
        <v>1</v>
      </c>
      <c r="G140" s="9"/>
      <c r="H140" s="9"/>
      <c r="I140" s="9">
        <v>1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>
        <v>4</v>
      </c>
    </row>
    <row r="141" spans="1:35">
      <c r="A141" s="12" t="s">
        <v>330</v>
      </c>
      <c r="B141" s="9"/>
      <c r="C141" s="9"/>
      <c r="D141" s="9"/>
      <c r="E141" s="9">
        <v>1</v>
      </c>
      <c r="F141" s="9"/>
      <c r="G141" s="9"/>
      <c r="H141" s="9"/>
      <c r="I141" s="9"/>
      <c r="J141" s="9"/>
      <c r="K141" s="9"/>
      <c r="L141" s="9"/>
      <c r="M141" s="9"/>
      <c r="N141" s="9">
        <v>1</v>
      </c>
      <c r="O141" s="9">
        <v>1</v>
      </c>
      <c r="P141" s="9"/>
      <c r="Q141" s="9"/>
      <c r="R141" s="9"/>
      <c r="S141" s="9"/>
      <c r="T141" s="9">
        <v>1</v>
      </c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>
        <v>4</v>
      </c>
    </row>
    <row r="142" spans="1:35">
      <c r="A142" s="12" t="s">
        <v>307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>
        <v>1</v>
      </c>
      <c r="Q142" s="9">
        <v>1</v>
      </c>
      <c r="R142" s="9">
        <v>1</v>
      </c>
      <c r="S142" s="9"/>
      <c r="T142" s="9">
        <v>1</v>
      </c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>
        <v>4</v>
      </c>
    </row>
    <row r="143" spans="1:35">
      <c r="A143" s="12" t="s">
        <v>374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>
        <v>1</v>
      </c>
      <c r="R143" s="9">
        <v>1</v>
      </c>
      <c r="S143" s="9"/>
      <c r="T143" s="9">
        <v>1</v>
      </c>
      <c r="U143" s="9"/>
      <c r="V143" s="9"/>
      <c r="W143" s="9"/>
      <c r="X143" s="9"/>
      <c r="Y143" s="9"/>
      <c r="Z143" s="9"/>
      <c r="AA143" s="9"/>
      <c r="AB143" s="9"/>
      <c r="AC143" s="9"/>
      <c r="AD143" s="9">
        <v>1</v>
      </c>
      <c r="AE143" s="9"/>
      <c r="AF143" s="9"/>
      <c r="AG143" s="9"/>
      <c r="AH143" s="9"/>
      <c r="AI143" s="9">
        <v>4</v>
      </c>
    </row>
    <row r="144" spans="1:35">
      <c r="A144" s="12" t="s">
        <v>392</v>
      </c>
      <c r="B144" s="9"/>
      <c r="C144" s="9"/>
      <c r="D144" s="9"/>
      <c r="E144" s="9">
        <v>1</v>
      </c>
      <c r="F144" s="9"/>
      <c r="G144" s="9">
        <v>1</v>
      </c>
      <c r="H144" s="9"/>
      <c r="I144" s="9"/>
      <c r="J144" s="9"/>
      <c r="K144" s="9"/>
      <c r="L144" s="9"/>
      <c r="M144" s="9"/>
      <c r="N144" s="9"/>
      <c r="O144" s="9"/>
      <c r="P144" s="9">
        <v>1</v>
      </c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>
        <v>1</v>
      </c>
      <c r="AF144" s="9"/>
      <c r="AG144" s="9"/>
      <c r="AH144" s="9"/>
      <c r="AI144" s="9">
        <v>4</v>
      </c>
    </row>
    <row r="145" spans="1:35">
      <c r="A145" s="12" t="s">
        <v>301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>
        <v>1</v>
      </c>
      <c r="Q145" s="9">
        <v>1</v>
      </c>
      <c r="R145" s="9"/>
      <c r="S145" s="9"/>
      <c r="T145" s="9"/>
      <c r="U145" s="9"/>
      <c r="V145" s="9"/>
      <c r="W145" s="9">
        <v>1</v>
      </c>
      <c r="X145" s="9">
        <v>1</v>
      </c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>
        <v>4</v>
      </c>
    </row>
    <row r="146" spans="1:35">
      <c r="A146" s="12" t="s">
        <v>277</v>
      </c>
      <c r="B146" s="9"/>
      <c r="C146" s="9">
        <v>1</v>
      </c>
      <c r="D146" s="9">
        <v>1</v>
      </c>
      <c r="E146" s="9"/>
      <c r="F146" s="9">
        <v>1</v>
      </c>
      <c r="G146" s="9"/>
      <c r="H146" s="9"/>
      <c r="I146" s="9">
        <v>1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>
        <v>1</v>
      </c>
      <c r="AC146" s="9"/>
      <c r="AD146" s="9"/>
      <c r="AE146" s="9"/>
      <c r="AF146" s="9"/>
      <c r="AG146" s="9"/>
      <c r="AH146" s="9"/>
      <c r="AI146" s="9">
        <v>5</v>
      </c>
    </row>
    <row r="147" spans="1:35">
      <c r="A147" s="12" t="s">
        <v>331</v>
      </c>
      <c r="B147" s="9"/>
      <c r="C147" s="9">
        <v>1</v>
      </c>
      <c r="D147" s="9">
        <v>2</v>
      </c>
      <c r="E147" s="9"/>
      <c r="F147" s="9"/>
      <c r="G147" s="9">
        <v>1</v>
      </c>
      <c r="H147" s="9"/>
      <c r="I147" s="9">
        <v>1</v>
      </c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>
        <v>5</v>
      </c>
    </row>
    <row r="148" spans="1:35">
      <c r="A148" s="12" t="s">
        <v>227</v>
      </c>
      <c r="B148" s="9"/>
      <c r="C148" s="9">
        <v>1</v>
      </c>
      <c r="D148" s="9">
        <v>1</v>
      </c>
      <c r="E148" s="9">
        <v>1</v>
      </c>
      <c r="F148" s="9"/>
      <c r="G148" s="9">
        <v>1</v>
      </c>
      <c r="H148" s="9"/>
      <c r="I148" s="9">
        <v>1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>
        <v>5</v>
      </c>
    </row>
    <row r="149" spans="1:35">
      <c r="A149" s="12" t="s">
        <v>265</v>
      </c>
      <c r="B149" s="9"/>
      <c r="C149" s="9">
        <v>1</v>
      </c>
      <c r="D149" s="9">
        <v>1</v>
      </c>
      <c r="E149" s="9"/>
      <c r="F149" s="9">
        <v>1</v>
      </c>
      <c r="G149" s="9"/>
      <c r="H149" s="9"/>
      <c r="I149" s="9">
        <v>1</v>
      </c>
      <c r="J149" s="9"/>
      <c r="K149" s="9"/>
      <c r="L149" s="9"/>
      <c r="M149" s="9"/>
      <c r="N149" s="9"/>
      <c r="O149" s="9">
        <v>1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>
        <v>5</v>
      </c>
    </row>
    <row r="150" spans="1:35">
      <c r="A150" s="12" t="s">
        <v>262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>
        <v>1</v>
      </c>
      <c r="N150" s="9"/>
      <c r="O150" s="9"/>
      <c r="P150" s="9"/>
      <c r="Q150" s="9"/>
      <c r="R150" s="9"/>
      <c r="S150" s="9"/>
      <c r="T150" s="9"/>
      <c r="U150" s="9"/>
      <c r="V150" s="9">
        <v>1</v>
      </c>
      <c r="W150" s="9"/>
      <c r="X150" s="9">
        <v>1</v>
      </c>
      <c r="Y150" s="9"/>
      <c r="Z150" s="9"/>
      <c r="AA150" s="9"/>
      <c r="AB150" s="9"/>
      <c r="AC150" s="9"/>
      <c r="AD150" s="9"/>
      <c r="AE150" s="9">
        <v>1</v>
      </c>
      <c r="AF150" s="9">
        <v>1</v>
      </c>
      <c r="AG150" s="9"/>
      <c r="AH150" s="9"/>
      <c r="AI150" s="9">
        <v>5</v>
      </c>
    </row>
    <row r="151" spans="1:35">
      <c r="A151" s="12" t="s">
        <v>279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>
        <v>1</v>
      </c>
      <c r="Q151" s="9">
        <v>1</v>
      </c>
      <c r="R151" s="9">
        <v>1</v>
      </c>
      <c r="S151" s="9"/>
      <c r="T151" s="9"/>
      <c r="U151" s="9"/>
      <c r="V151" s="9"/>
      <c r="W151" s="9">
        <v>1</v>
      </c>
      <c r="X151" s="9">
        <v>1</v>
      </c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>
        <v>5</v>
      </c>
    </row>
    <row r="152" spans="1:35">
      <c r="A152" s="12" t="s">
        <v>287</v>
      </c>
      <c r="B152" s="9"/>
      <c r="C152" s="9"/>
      <c r="D152" s="9">
        <v>1</v>
      </c>
      <c r="E152" s="9"/>
      <c r="F152" s="9">
        <v>1</v>
      </c>
      <c r="G152" s="9">
        <v>1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>
        <v>1</v>
      </c>
      <c r="Z152" s="9">
        <v>1</v>
      </c>
      <c r="AA152" s="9"/>
      <c r="AB152" s="9"/>
      <c r="AC152" s="9"/>
      <c r="AD152" s="9"/>
      <c r="AE152" s="9"/>
      <c r="AF152" s="9"/>
      <c r="AG152" s="9"/>
      <c r="AH152" s="9"/>
      <c r="AI152" s="9">
        <v>5</v>
      </c>
    </row>
    <row r="153" spans="1:35">
      <c r="A153" s="12" t="s">
        <v>294</v>
      </c>
      <c r="B153" s="9"/>
      <c r="C153" s="9"/>
      <c r="D153" s="9"/>
      <c r="E153" s="9"/>
      <c r="F153" s="9"/>
      <c r="G153" s="9"/>
      <c r="H153" s="9"/>
      <c r="I153" s="9">
        <v>1</v>
      </c>
      <c r="J153" s="9"/>
      <c r="K153" s="9"/>
      <c r="L153" s="9"/>
      <c r="M153" s="9"/>
      <c r="N153" s="9"/>
      <c r="O153" s="9"/>
      <c r="P153" s="9">
        <v>1</v>
      </c>
      <c r="Q153" s="9">
        <v>1</v>
      </c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>
        <v>1</v>
      </c>
      <c r="AC153" s="9"/>
      <c r="AD153" s="9"/>
      <c r="AE153" s="9">
        <v>1</v>
      </c>
      <c r="AF153" s="9"/>
      <c r="AG153" s="9"/>
      <c r="AH153" s="9"/>
      <c r="AI153" s="9">
        <v>5</v>
      </c>
    </row>
    <row r="154" spans="1:35">
      <c r="A154" s="12" t="s">
        <v>283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>
        <v>1</v>
      </c>
      <c r="Q154" s="9">
        <v>1</v>
      </c>
      <c r="R154" s="9">
        <v>1</v>
      </c>
      <c r="S154" s="9"/>
      <c r="T154" s="9"/>
      <c r="U154" s="9"/>
      <c r="V154" s="9"/>
      <c r="W154" s="9">
        <v>1</v>
      </c>
      <c r="X154" s="9"/>
      <c r="Y154" s="9">
        <v>1</v>
      </c>
      <c r="Z154" s="9"/>
      <c r="AA154" s="9">
        <v>1</v>
      </c>
      <c r="AB154" s="9"/>
      <c r="AC154" s="9"/>
      <c r="AD154" s="9"/>
      <c r="AE154" s="9"/>
      <c r="AF154" s="9"/>
      <c r="AG154" s="9"/>
      <c r="AH154" s="9"/>
      <c r="AI154" s="9">
        <v>6</v>
      </c>
    </row>
    <row r="155" spans="1:35">
      <c r="A155" s="12" t="s">
        <v>219</v>
      </c>
      <c r="B155" s="9"/>
      <c r="C155" s="9">
        <v>1</v>
      </c>
      <c r="D155" s="9">
        <v>1</v>
      </c>
      <c r="E155" s="9">
        <v>1</v>
      </c>
      <c r="F155" s="9">
        <v>1</v>
      </c>
      <c r="G155" s="9">
        <v>1</v>
      </c>
      <c r="H155" s="9"/>
      <c r="I155" s="9">
        <v>1</v>
      </c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>
        <v>6</v>
      </c>
    </row>
    <row r="156" spans="1:35">
      <c r="A156" s="12" t="s">
        <v>324</v>
      </c>
      <c r="B156" s="9">
        <v>1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>
        <v>1</v>
      </c>
      <c r="O156" s="9"/>
      <c r="P156" s="9">
        <v>1</v>
      </c>
      <c r="Q156" s="9"/>
      <c r="R156" s="9"/>
      <c r="S156" s="9"/>
      <c r="T156" s="9"/>
      <c r="U156" s="9"/>
      <c r="V156" s="9"/>
      <c r="W156" s="9">
        <v>1</v>
      </c>
      <c r="X156" s="9"/>
      <c r="Y156" s="9"/>
      <c r="Z156" s="9"/>
      <c r="AA156" s="9"/>
      <c r="AB156" s="9"/>
      <c r="AC156" s="9">
        <v>1</v>
      </c>
      <c r="AD156" s="9"/>
      <c r="AE156" s="9"/>
      <c r="AF156" s="9">
        <v>1</v>
      </c>
      <c r="AG156" s="9"/>
      <c r="AH156" s="9"/>
      <c r="AI156" s="9">
        <v>6</v>
      </c>
    </row>
    <row r="157" spans="1:35">
      <c r="A157" s="12" t="s">
        <v>259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>
        <v>1</v>
      </c>
      <c r="P157" s="9">
        <v>1</v>
      </c>
      <c r="Q157" s="9"/>
      <c r="R157" s="9"/>
      <c r="S157" s="9"/>
      <c r="T157" s="9"/>
      <c r="U157" s="9"/>
      <c r="V157" s="9"/>
      <c r="W157" s="9"/>
      <c r="X157" s="9"/>
      <c r="Y157" s="9">
        <v>1</v>
      </c>
      <c r="Z157" s="9"/>
      <c r="AA157" s="9">
        <v>1</v>
      </c>
      <c r="AB157" s="9"/>
      <c r="AC157" s="9"/>
      <c r="AD157" s="9">
        <v>1</v>
      </c>
      <c r="AE157" s="9"/>
      <c r="AF157" s="9">
        <v>1</v>
      </c>
      <c r="AG157" s="9"/>
      <c r="AH157" s="9"/>
      <c r="AI157" s="9">
        <v>6</v>
      </c>
    </row>
    <row r="158" spans="1:35">
      <c r="A158" s="12" t="s">
        <v>274</v>
      </c>
      <c r="B158" s="9"/>
      <c r="C158" s="9"/>
      <c r="D158" s="9"/>
      <c r="E158" s="9"/>
      <c r="F158" s="9"/>
      <c r="G158" s="9">
        <v>1</v>
      </c>
      <c r="H158" s="9"/>
      <c r="I158" s="9">
        <v>1</v>
      </c>
      <c r="J158" s="9"/>
      <c r="K158" s="9"/>
      <c r="L158" s="9"/>
      <c r="M158" s="9"/>
      <c r="N158" s="9">
        <v>1</v>
      </c>
      <c r="O158" s="9">
        <v>1</v>
      </c>
      <c r="P158" s="9"/>
      <c r="Q158" s="9"/>
      <c r="R158" s="9"/>
      <c r="S158" s="9"/>
      <c r="T158" s="9"/>
      <c r="U158" s="9"/>
      <c r="V158" s="9"/>
      <c r="W158" s="9"/>
      <c r="X158" s="9"/>
      <c r="Y158" s="9">
        <v>1</v>
      </c>
      <c r="Z158" s="9"/>
      <c r="AA158" s="9">
        <v>1</v>
      </c>
      <c r="AB158" s="9"/>
      <c r="AC158" s="9"/>
      <c r="AD158" s="9"/>
      <c r="AE158" s="9"/>
      <c r="AF158" s="9"/>
      <c r="AG158" s="9"/>
      <c r="AH158" s="9"/>
      <c r="AI158" s="9">
        <v>6</v>
      </c>
    </row>
    <row r="159" spans="1:35">
      <c r="A159" s="12" t="s">
        <v>361</v>
      </c>
      <c r="B159" s="9"/>
      <c r="C159" s="9"/>
      <c r="D159" s="9"/>
      <c r="E159" s="9"/>
      <c r="F159" s="9">
        <v>2</v>
      </c>
      <c r="G159" s="9"/>
      <c r="H159" s="9"/>
      <c r="I159" s="9">
        <v>1</v>
      </c>
      <c r="J159" s="9"/>
      <c r="K159" s="9"/>
      <c r="L159" s="9"/>
      <c r="M159" s="9"/>
      <c r="N159" s="9">
        <v>1</v>
      </c>
      <c r="O159" s="9">
        <v>1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>
        <v>1</v>
      </c>
      <c r="AF159" s="9"/>
      <c r="AG159" s="9"/>
      <c r="AH159" s="9"/>
      <c r="AI159" s="9">
        <v>6</v>
      </c>
    </row>
    <row r="160" spans="1:35">
      <c r="A160" s="12" t="s">
        <v>131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>
        <v>1</v>
      </c>
      <c r="Q160" s="9">
        <v>1</v>
      </c>
      <c r="R160" s="9">
        <v>1</v>
      </c>
      <c r="S160" s="9"/>
      <c r="T160" s="9">
        <v>1</v>
      </c>
      <c r="U160" s="9"/>
      <c r="V160" s="9">
        <v>1</v>
      </c>
      <c r="W160" s="9">
        <v>1</v>
      </c>
      <c r="X160" s="9">
        <v>1</v>
      </c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>
        <v>7</v>
      </c>
    </row>
    <row r="161" spans="1:35">
      <c r="A161" s="12" t="s">
        <v>266</v>
      </c>
      <c r="B161" s="9"/>
      <c r="C161" s="9"/>
      <c r="D161" s="9"/>
      <c r="E161" s="9"/>
      <c r="F161" s="9">
        <v>1</v>
      </c>
      <c r="G161" s="9"/>
      <c r="H161" s="9"/>
      <c r="I161" s="9"/>
      <c r="J161" s="9"/>
      <c r="K161" s="9"/>
      <c r="L161" s="9"/>
      <c r="M161" s="9"/>
      <c r="N161" s="9">
        <v>1</v>
      </c>
      <c r="O161" s="9">
        <v>1</v>
      </c>
      <c r="P161" s="9"/>
      <c r="Q161" s="9"/>
      <c r="R161" s="9"/>
      <c r="S161" s="9"/>
      <c r="T161" s="9"/>
      <c r="U161" s="9"/>
      <c r="V161" s="9"/>
      <c r="W161" s="9">
        <v>1</v>
      </c>
      <c r="X161" s="9">
        <v>1</v>
      </c>
      <c r="Y161" s="9"/>
      <c r="Z161" s="9"/>
      <c r="AA161" s="9"/>
      <c r="AB161" s="9"/>
      <c r="AC161" s="9"/>
      <c r="AD161" s="9"/>
      <c r="AE161" s="9">
        <v>2</v>
      </c>
      <c r="AF161" s="9"/>
      <c r="AG161" s="9"/>
      <c r="AH161" s="9"/>
      <c r="AI161" s="9">
        <v>7</v>
      </c>
    </row>
    <row r="162" spans="1:35">
      <c r="A162" s="12" t="s">
        <v>333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>
        <v>1</v>
      </c>
      <c r="O162" s="9">
        <v>1</v>
      </c>
      <c r="P162" s="9">
        <v>1</v>
      </c>
      <c r="Q162" s="9"/>
      <c r="R162" s="9"/>
      <c r="S162" s="9"/>
      <c r="T162" s="9">
        <v>1</v>
      </c>
      <c r="U162" s="9"/>
      <c r="V162" s="9"/>
      <c r="W162" s="9"/>
      <c r="X162" s="9"/>
      <c r="Y162" s="9"/>
      <c r="Z162" s="9"/>
      <c r="AA162" s="9">
        <v>1</v>
      </c>
      <c r="AB162" s="9">
        <v>1</v>
      </c>
      <c r="AC162" s="9">
        <v>1</v>
      </c>
      <c r="AD162" s="9"/>
      <c r="AE162" s="9"/>
      <c r="AF162" s="9"/>
      <c r="AG162" s="9"/>
      <c r="AH162" s="9"/>
      <c r="AI162" s="9">
        <v>7</v>
      </c>
    </row>
    <row r="163" spans="1:35">
      <c r="A163" s="12" t="s">
        <v>218</v>
      </c>
      <c r="B163" s="9"/>
      <c r="C163" s="9"/>
      <c r="D163" s="9"/>
      <c r="E163" s="9">
        <v>1</v>
      </c>
      <c r="F163" s="9">
        <v>1</v>
      </c>
      <c r="G163" s="9"/>
      <c r="H163" s="9"/>
      <c r="I163" s="9"/>
      <c r="J163" s="9"/>
      <c r="K163" s="9">
        <v>1</v>
      </c>
      <c r="L163" s="9">
        <v>1</v>
      </c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>
        <v>1</v>
      </c>
      <c r="AB163" s="9"/>
      <c r="AC163" s="9">
        <v>1</v>
      </c>
      <c r="AD163" s="9"/>
      <c r="AE163" s="9"/>
      <c r="AF163" s="9"/>
      <c r="AG163" s="9">
        <v>1</v>
      </c>
      <c r="AH163" s="9"/>
      <c r="AI163" s="9">
        <v>7</v>
      </c>
    </row>
    <row r="164" spans="1:35">
      <c r="A164" s="12" t="s">
        <v>325</v>
      </c>
      <c r="B164" s="9"/>
      <c r="C164" s="9"/>
      <c r="D164" s="9"/>
      <c r="E164" s="9"/>
      <c r="F164" s="9">
        <v>1</v>
      </c>
      <c r="G164" s="9">
        <v>1</v>
      </c>
      <c r="H164" s="9"/>
      <c r="I164" s="9">
        <v>1</v>
      </c>
      <c r="J164" s="9"/>
      <c r="K164" s="9"/>
      <c r="L164" s="9"/>
      <c r="M164" s="9">
        <v>1</v>
      </c>
      <c r="N164" s="9">
        <v>1</v>
      </c>
      <c r="O164" s="9">
        <v>1</v>
      </c>
      <c r="P164" s="9"/>
      <c r="Q164" s="9"/>
      <c r="R164" s="9"/>
      <c r="S164" s="9"/>
      <c r="T164" s="9"/>
      <c r="U164" s="9"/>
      <c r="V164" s="9"/>
      <c r="W164" s="9"/>
      <c r="X164" s="9">
        <v>1</v>
      </c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>
        <v>7</v>
      </c>
    </row>
    <row r="165" spans="1:35">
      <c r="A165" s="12" t="s">
        <v>221</v>
      </c>
      <c r="B165" s="9"/>
      <c r="C165" s="9">
        <v>1</v>
      </c>
      <c r="D165" s="9">
        <v>1</v>
      </c>
      <c r="E165" s="9"/>
      <c r="F165" s="9">
        <v>1</v>
      </c>
      <c r="G165" s="9"/>
      <c r="H165" s="9"/>
      <c r="I165" s="9">
        <v>1</v>
      </c>
      <c r="J165" s="9"/>
      <c r="K165" s="9"/>
      <c r="L165" s="9"/>
      <c r="M165" s="9"/>
      <c r="N165" s="9">
        <v>1</v>
      </c>
      <c r="O165" s="9">
        <v>1</v>
      </c>
      <c r="P165" s="9"/>
      <c r="Q165" s="9">
        <v>1</v>
      </c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>
        <v>7</v>
      </c>
    </row>
    <row r="166" spans="1:35">
      <c r="A166" s="12" t="s">
        <v>241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>
        <v>1</v>
      </c>
      <c r="Q166" s="9">
        <v>1</v>
      </c>
      <c r="R166" s="9">
        <v>1</v>
      </c>
      <c r="S166" s="9"/>
      <c r="T166" s="9">
        <v>1</v>
      </c>
      <c r="U166" s="9"/>
      <c r="V166" s="9">
        <v>1</v>
      </c>
      <c r="W166" s="9">
        <v>1</v>
      </c>
      <c r="X166" s="9">
        <v>1</v>
      </c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>
        <v>7</v>
      </c>
    </row>
    <row r="167" spans="1:35">
      <c r="A167" s="12" t="s">
        <v>303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>
        <v>1</v>
      </c>
      <c r="X167" s="9">
        <v>1</v>
      </c>
      <c r="Y167" s="9"/>
      <c r="Z167" s="9"/>
      <c r="AA167" s="9">
        <v>1</v>
      </c>
      <c r="AB167" s="9">
        <v>1</v>
      </c>
      <c r="AC167" s="9">
        <v>1</v>
      </c>
      <c r="AD167" s="9"/>
      <c r="AE167" s="9">
        <v>1</v>
      </c>
      <c r="AF167" s="9">
        <v>1</v>
      </c>
      <c r="AG167" s="9"/>
      <c r="AH167" s="9"/>
      <c r="AI167" s="9">
        <v>7</v>
      </c>
    </row>
    <row r="168" spans="1:35">
      <c r="A168" s="12" t="s">
        <v>378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>
        <v>1</v>
      </c>
      <c r="N168" s="9">
        <v>1</v>
      </c>
      <c r="O168" s="9">
        <v>1</v>
      </c>
      <c r="P168" s="9"/>
      <c r="Q168" s="9"/>
      <c r="R168" s="9"/>
      <c r="S168" s="9"/>
      <c r="T168" s="9">
        <v>1</v>
      </c>
      <c r="U168" s="9">
        <v>1</v>
      </c>
      <c r="V168" s="9"/>
      <c r="W168" s="9"/>
      <c r="X168" s="9"/>
      <c r="Y168" s="9"/>
      <c r="Z168" s="9"/>
      <c r="AA168" s="9">
        <v>1</v>
      </c>
      <c r="AB168" s="9">
        <v>1</v>
      </c>
      <c r="AC168" s="9"/>
      <c r="AD168" s="9"/>
      <c r="AE168" s="9"/>
      <c r="AF168" s="9"/>
      <c r="AG168" s="9"/>
      <c r="AH168" s="9"/>
      <c r="AI168" s="9">
        <v>7</v>
      </c>
    </row>
    <row r="169" spans="1:35">
      <c r="A169" s="12" t="s">
        <v>263</v>
      </c>
      <c r="B169" s="9"/>
      <c r="C169" s="9"/>
      <c r="D169" s="9"/>
      <c r="E169" s="9">
        <v>1</v>
      </c>
      <c r="F169" s="9"/>
      <c r="G169" s="9">
        <v>1</v>
      </c>
      <c r="H169" s="9"/>
      <c r="I169" s="9"/>
      <c r="J169" s="9"/>
      <c r="K169" s="9"/>
      <c r="L169" s="9"/>
      <c r="M169" s="9">
        <v>1</v>
      </c>
      <c r="N169" s="9">
        <v>1</v>
      </c>
      <c r="O169" s="9"/>
      <c r="P169" s="9"/>
      <c r="Q169" s="9"/>
      <c r="R169" s="9">
        <v>1</v>
      </c>
      <c r="S169" s="9"/>
      <c r="T169" s="9"/>
      <c r="U169" s="9"/>
      <c r="V169" s="9"/>
      <c r="W169" s="9"/>
      <c r="X169" s="9">
        <v>1</v>
      </c>
      <c r="Y169" s="9"/>
      <c r="Z169" s="9"/>
      <c r="AA169" s="9"/>
      <c r="AB169" s="9">
        <v>1</v>
      </c>
      <c r="AC169" s="9"/>
      <c r="AD169" s="9"/>
      <c r="AE169" s="9"/>
      <c r="AF169" s="9">
        <v>1</v>
      </c>
      <c r="AG169" s="9"/>
      <c r="AH169" s="9"/>
      <c r="AI169" s="9">
        <v>8</v>
      </c>
    </row>
    <row r="170" spans="1:35">
      <c r="A170" s="12" t="s">
        <v>320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>
        <v>1</v>
      </c>
      <c r="N170" s="9"/>
      <c r="O170" s="9"/>
      <c r="P170" s="9"/>
      <c r="Q170" s="9"/>
      <c r="R170" s="9"/>
      <c r="S170" s="9">
        <v>1</v>
      </c>
      <c r="T170" s="9"/>
      <c r="U170" s="9"/>
      <c r="V170" s="9">
        <v>1</v>
      </c>
      <c r="W170" s="9"/>
      <c r="X170" s="9"/>
      <c r="Y170" s="9">
        <v>1</v>
      </c>
      <c r="Z170" s="9">
        <v>1</v>
      </c>
      <c r="AA170" s="9">
        <v>1</v>
      </c>
      <c r="AB170" s="9"/>
      <c r="AC170" s="9"/>
      <c r="AD170" s="9">
        <v>1</v>
      </c>
      <c r="AE170" s="9"/>
      <c r="AF170" s="9">
        <v>1</v>
      </c>
      <c r="AG170" s="9"/>
      <c r="AH170" s="9"/>
      <c r="AI170" s="9">
        <v>8</v>
      </c>
    </row>
    <row r="171" spans="1:35">
      <c r="A171" s="12" t="s">
        <v>319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>
        <v>1</v>
      </c>
      <c r="O171" s="9">
        <v>1</v>
      </c>
      <c r="P171" s="9"/>
      <c r="Q171" s="9"/>
      <c r="R171" s="9">
        <v>1</v>
      </c>
      <c r="S171" s="9"/>
      <c r="T171" s="9">
        <v>1</v>
      </c>
      <c r="U171" s="9"/>
      <c r="V171" s="9"/>
      <c r="W171" s="9"/>
      <c r="X171" s="9"/>
      <c r="Y171" s="9"/>
      <c r="Z171" s="9"/>
      <c r="AA171" s="9"/>
      <c r="AB171" s="9">
        <v>1</v>
      </c>
      <c r="AC171" s="9">
        <v>1</v>
      </c>
      <c r="AD171" s="9"/>
      <c r="AE171" s="9">
        <v>1</v>
      </c>
      <c r="AF171" s="9">
        <v>1</v>
      </c>
      <c r="AG171" s="9"/>
      <c r="AH171" s="9"/>
      <c r="AI171" s="9">
        <v>8</v>
      </c>
    </row>
    <row r="172" spans="1:35">
      <c r="A172" s="12" t="s">
        <v>252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>
        <v>1</v>
      </c>
      <c r="U172" s="9"/>
      <c r="V172" s="9"/>
      <c r="W172" s="9"/>
      <c r="X172" s="9">
        <v>1</v>
      </c>
      <c r="Y172" s="9"/>
      <c r="Z172" s="9">
        <v>1</v>
      </c>
      <c r="AA172" s="9"/>
      <c r="AB172" s="9">
        <v>1</v>
      </c>
      <c r="AC172" s="9">
        <v>1</v>
      </c>
      <c r="AD172" s="9">
        <v>1</v>
      </c>
      <c r="AE172" s="9">
        <v>1</v>
      </c>
      <c r="AF172" s="9">
        <v>1</v>
      </c>
      <c r="AG172" s="9"/>
      <c r="AH172" s="9"/>
      <c r="AI172" s="9">
        <v>8</v>
      </c>
    </row>
    <row r="173" spans="1:35">
      <c r="A173" s="12" t="s">
        <v>212</v>
      </c>
      <c r="B173" s="9"/>
      <c r="C173" s="9"/>
      <c r="D173" s="9"/>
      <c r="E173" s="9"/>
      <c r="F173" s="9"/>
      <c r="G173" s="9">
        <v>3</v>
      </c>
      <c r="H173" s="9"/>
      <c r="I173" s="9">
        <v>5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>
        <v>8</v>
      </c>
    </row>
    <row r="174" spans="1:35">
      <c r="A174" s="12" t="s">
        <v>276</v>
      </c>
      <c r="B174" s="9"/>
      <c r="C174" s="9"/>
      <c r="D174" s="9">
        <v>1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>
        <v>1</v>
      </c>
      <c r="P174" s="9">
        <v>1</v>
      </c>
      <c r="Q174" s="9"/>
      <c r="R174" s="9"/>
      <c r="S174" s="9"/>
      <c r="T174" s="9"/>
      <c r="U174" s="9"/>
      <c r="V174" s="9"/>
      <c r="W174" s="9">
        <v>1</v>
      </c>
      <c r="X174" s="9">
        <v>1</v>
      </c>
      <c r="Y174" s="9"/>
      <c r="Z174" s="9">
        <v>1</v>
      </c>
      <c r="AA174" s="9">
        <v>1</v>
      </c>
      <c r="AB174" s="9"/>
      <c r="AC174" s="9"/>
      <c r="AD174" s="9"/>
      <c r="AE174" s="9">
        <v>1</v>
      </c>
      <c r="AF174" s="9"/>
      <c r="AG174" s="9"/>
      <c r="AH174" s="9"/>
      <c r="AI174" s="9">
        <v>8</v>
      </c>
    </row>
    <row r="175" spans="1:35">
      <c r="A175" s="12" t="s">
        <v>237</v>
      </c>
      <c r="B175" s="9"/>
      <c r="C175" s="9"/>
      <c r="D175" s="9"/>
      <c r="E175" s="9"/>
      <c r="F175" s="9"/>
      <c r="G175" s="9">
        <v>1</v>
      </c>
      <c r="H175" s="9"/>
      <c r="I175" s="9">
        <v>1</v>
      </c>
      <c r="J175" s="9"/>
      <c r="K175" s="9"/>
      <c r="L175" s="9"/>
      <c r="M175" s="9"/>
      <c r="N175" s="9"/>
      <c r="O175" s="9">
        <v>1</v>
      </c>
      <c r="P175" s="9">
        <v>1</v>
      </c>
      <c r="Q175" s="9">
        <v>1</v>
      </c>
      <c r="R175" s="9"/>
      <c r="S175" s="9"/>
      <c r="T175" s="9"/>
      <c r="U175" s="9"/>
      <c r="V175" s="9"/>
      <c r="W175" s="9"/>
      <c r="X175" s="9"/>
      <c r="Y175" s="9"/>
      <c r="Z175" s="9"/>
      <c r="AA175" s="9">
        <v>1</v>
      </c>
      <c r="AB175" s="9">
        <v>1</v>
      </c>
      <c r="AC175" s="9"/>
      <c r="AD175" s="9"/>
      <c r="AE175" s="9">
        <v>1</v>
      </c>
      <c r="AF175" s="9"/>
      <c r="AG175" s="9"/>
      <c r="AH175" s="9"/>
      <c r="AI175" s="9">
        <v>8</v>
      </c>
    </row>
    <row r="176" spans="1:35">
      <c r="A176" s="12" t="s">
        <v>315</v>
      </c>
      <c r="B176" s="9"/>
      <c r="C176" s="9">
        <v>1</v>
      </c>
      <c r="D176" s="9">
        <v>1</v>
      </c>
      <c r="E176" s="9"/>
      <c r="F176" s="9">
        <v>1</v>
      </c>
      <c r="G176" s="9">
        <v>1</v>
      </c>
      <c r="H176" s="9"/>
      <c r="I176" s="9">
        <v>1</v>
      </c>
      <c r="J176" s="9"/>
      <c r="K176" s="9"/>
      <c r="L176" s="9"/>
      <c r="M176" s="9"/>
      <c r="N176" s="9"/>
      <c r="O176" s="9">
        <v>1</v>
      </c>
      <c r="P176" s="9"/>
      <c r="Q176" s="9"/>
      <c r="R176" s="9"/>
      <c r="S176" s="9"/>
      <c r="T176" s="9"/>
      <c r="U176" s="9"/>
      <c r="V176" s="9"/>
      <c r="W176" s="9"/>
      <c r="X176" s="9"/>
      <c r="Y176" s="9">
        <v>1</v>
      </c>
      <c r="Z176" s="9">
        <v>1</v>
      </c>
      <c r="AA176" s="9"/>
      <c r="AB176" s="9"/>
      <c r="AC176" s="9"/>
      <c r="AD176" s="9"/>
      <c r="AE176" s="9"/>
      <c r="AF176" s="9"/>
      <c r="AG176" s="9"/>
      <c r="AH176" s="9"/>
      <c r="AI176" s="9">
        <v>8</v>
      </c>
    </row>
    <row r="177" spans="1:35">
      <c r="A177" s="12" t="s">
        <v>380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>
        <v>1</v>
      </c>
      <c r="Q177" s="9">
        <v>1</v>
      </c>
      <c r="R177" s="9">
        <v>1</v>
      </c>
      <c r="S177" s="9"/>
      <c r="T177" s="9">
        <v>1</v>
      </c>
      <c r="U177" s="9"/>
      <c r="V177" s="9"/>
      <c r="W177" s="9">
        <v>1</v>
      </c>
      <c r="X177" s="9">
        <v>2</v>
      </c>
      <c r="Y177" s="9"/>
      <c r="Z177" s="9"/>
      <c r="AA177" s="9"/>
      <c r="AB177" s="9"/>
      <c r="AC177" s="9"/>
      <c r="AD177" s="9"/>
      <c r="AE177" s="9">
        <v>2</v>
      </c>
      <c r="AF177" s="9"/>
      <c r="AG177" s="9"/>
      <c r="AH177" s="9"/>
      <c r="AI177" s="9">
        <v>9</v>
      </c>
    </row>
    <row r="178" spans="1:35">
      <c r="A178" s="12" t="s">
        <v>316</v>
      </c>
      <c r="B178" s="9"/>
      <c r="C178" s="9">
        <v>1</v>
      </c>
      <c r="D178" s="9"/>
      <c r="E178" s="9"/>
      <c r="F178" s="9"/>
      <c r="G178" s="9">
        <v>1</v>
      </c>
      <c r="H178" s="9"/>
      <c r="I178" s="9">
        <v>1</v>
      </c>
      <c r="J178" s="9"/>
      <c r="K178" s="9"/>
      <c r="L178" s="9"/>
      <c r="M178" s="9"/>
      <c r="N178" s="9"/>
      <c r="O178" s="9"/>
      <c r="P178" s="9"/>
      <c r="Q178" s="9">
        <v>1</v>
      </c>
      <c r="R178" s="9"/>
      <c r="S178" s="9"/>
      <c r="T178" s="9"/>
      <c r="U178" s="9"/>
      <c r="V178" s="9"/>
      <c r="W178" s="9">
        <v>1</v>
      </c>
      <c r="X178" s="9">
        <v>1</v>
      </c>
      <c r="Y178" s="9"/>
      <c r="Z178" s="9"/>
      <c r="AA178" s="9">
        <v>1</v>
      </c>
      <c r="AB178" s="9">
        <v>1</v>
      </c>
      <c r="AC178" s="9"/>
      <c r="AD178" s="9"/>
      <c r="AE178" s="9">
        <v>1</v>
      </c>
      <c r="AF178" s="9"/>
      <c r="AG178" s="9"/>
      <c r="AH178" s="9"/>
      <c r="AI178" s="9">
        <v>9</v>
      </c>
    </row>
    <row r="179" spans="1:35">
      <c r="A179" s="12" t="s">
        <v>323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>
        <v>2</v>
      </c>
      <c r="N179" s="9"/>
      <c r="O179" s="9"/>
      <c r="P179" s="9"/>
      <c r="Q179" s="9"/>
      <c r="R179" s="9"/>
      <c r="S179" s="9"/>
      <c r="T179" s="9"/>
      <c r="U179" s="9"/>
      <c r="V179" s="9">
        <v>1</v>
      </c>
      <c r="W179" s="9"/>
      <c r="X179" s="9">
        <v>2</v>
      </c>
      <c r="Y179" s="9"/>
      <c r="Z179" s="9"/>
      <c r="AA179" s="9"/>
      <c r="AB179" s="9"/>
      <c r="AC179" s="9"/>
      <c r="AD179" s="9"/>
      <c r="AE179" s="9">
        <v>2</v>
      </c>
      <c r="AF179" s="9">
        <v>2</v>
      </c>
      <c r="AG179" s="9"/>
      <c r="AH179" s="9"/>
      <c r="AI179" s="9">
        <v>9</v>
      </c>
    </row>
    <row r="180" spans="1:35">
      <c r="A180" s="12" t="s">
        <v>255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>
        <v>1</v>
      </c>
      <c r="N180" s="9"/>
      <c r="O180" s="9"/>
      <c r="P180" s="9"/>
      <c r="Q180" s="9"/>
      <c r="R180" s="9"/>
      <c r="S180" s="9"/>
      <c r="T180" s="9"/>
      <c r="U180" s="9"/>
      <c r="V180" s="9">
        <v>2</v>
      </c>
      <c r="W180" s="9"/>
      <c r="X180" s="9">
        <v>2</v>
      </c>
      <c r="Y180" s="9"/>
      <c r="Z180" s="9"/>
      <c r="AA180" s="9"/>
      <c r="AB180" s="9"/>
      <c r="AC180" s="9"/>
      <c r="AD180" s="9"/>
      <c r="AE180" s="9">
        <v>2</v>
      </c>
      <c r="AF180" s="9">
        <v>2</v>
      </c>
      <c r="AG180" s="9"/>
      <c r="AH180" s="9"/>
      <c r="AI180" s="9">
        <v>9</v>
      </c>
    </row>
    <row r="181" spans="1:35">
      <c r="A181" s="12" t="s">
        <v>332</v>
      </c>
      <c r="B181" s="9">
        <v>1</v>
      </c>
      <c r="C181" s="9"/>
      <c r="D181" s="9">
        <v>1</v>
      </c>
      <c r="E181" s="9">
        <v>1</v>
      </c>
      <c r="F181" s="9"/>
      <c r="G181" s="9"/>
      <c r="H181" s="9">
        <v>1</v>
      </c>
      <c r="I181" s="9"/>
      <c r="J181" s="9">
        <v>1</v>
      </c>
      <c r="K181" s="9"/>
      <c r="L181" s="9"/>
      <c r="M181" s="9"/>
      <c r="N181" s="9"/>
      <c r="O181" s="9"/>
      <c r="P181" s="9"/>
      <c r="Q181" s="9">
        <v>1</v>
      </c>
      <c r="R181" s="9"/>
      <c r="S181" s="9"/>
      <c r="T181" s="9"/>
      <c r="U181" s="9"/>
      <c r="V181" s="9">
        <v>1</v>
      </c>
      <c r="W181" s="9"/>
      <c r="X181" s="9"/>
      <c r="Y181" s="9"/>
      <c r="Z181" s="9"/>
      <c r="AA181" s="9"/>
      <c r="AB181" s="9"/>
      <c r="AC181" s="9"/>
      <c r="AD181" s="9"/>
      <c r="AE181" s="9">
        <v>1</v>
      </c>
      <c r="AF181" s="9">
        <v>1</v>
      </c>
      <c r="AG181" s="9"/>
      <c r="AH181" s="9"/>
      <c r="AI181" s="9">
        <v>9</v>
      </c>
    </row>
    <row r="182" spans="1:35">
      <c r="A182" s="12" t="s">
        <v>366</v>
      </c>
      <c r="B182" s="9"/>
      <c r="C182" s="9">
        <v>1</v>
      </c>
      <c r="D182" s="9">
        <v>1</v>
      </c>
      <c r="E182" s="9"/>
      <c r="F182" s="9">
        <v>1</v>
      </c>
      <c r="G182" s="9">
        <v>1</v>
      </c>
      <c r="H182" s="9"/>
      <c r="I182" s="9">
        <v>1</v>
      </c>
      <c r="J182" s="9"/>
      <c r="K182" s="9">
        <v>1</v>
      </c>
      <c r="L182" s="9"/>
      <c r="M182" s="9"/>
      <c r="N182" s="9">
        <v>1</v>
      </c>
      <c r="O182" s="9">
        <v>1</v>
      </c>
      <c r="P182" s="9"/>
      <c r="Q182" s="9">
        <v>1</v>
      </c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>
        <v>1</v>
      </c>
      <c r="AF182" s="9"/>
      <c r="AG182" s="9"/>
      <c r="AH182" s="9"/>
      <c r="AI182" s="9">
        <v>10</v>
      </c>
    </row>
    <row r="183" spans="1:35">
      <c r="A183" s="12" t="s">
        <v>304</v>
      </c>
      <c r="B183" s="9"/>
      <c r="C183" s="9">
        <v>1</v>
      </c>
      <c r="D183" s="9"/>
      <c r="E183" s="9"/>
      <c r="F183" s="9">
        <v>1</v>
      </c>
      <c r="G183" s="9"/>
      <c r="H183" s="9"/>
      <c r="I183" s="9"/>
      <c r="J183" s="9"/>
      <c r="K183" s="9"/>
      <c r="L183" s="9"/>
      <c r="M183" s="9">
        <v>1</v>
      </c>
      <c r="N183" s="9"/>
      <c r="O183" s="9"/>
      <c r="P183" s="9"/>
      <c r="Q183" s="9"/>
      <c r="R183" s="9">
        <v>1</v>
      </c>
      <c r="S183" s="9">
        <v>1</v>
      </c>
      <c r="T183" s="9"/>
      <c r="U183" s="9"/>
      <c r="V183" s="9"/>
      <c r="W183" s="9">
        <v>1</v>
      </c>
      <c r="X183" s="9">
        <v>1</v>
      </c>
      <c r="Y183" s="9">
        <v>1</v>
      </c>
      <c r="Z183" s="9">
        <v>1</v>
      </c>
      <c r="AA183" s="9"/>
      <c r="AB183" s="9"/>
      <c r="AC183" s="9"/>
      <c r="AD183" s="9">
        <v>1</v>
      </c>
      <c r="AE183" s="9"/>
      <c r="AF183" s="9"/>
      <c r="AG183" s="9"/>
      <c r="AH183" s="9"/>
      <c r="AI183" s="9">
        <v>10</v>
      </c>
    </row>
    <row r="184" spans="1:35">
      <c r="A184" s="12" t="s">
        <v>233</v>
      </c>
      <c r="B184" s="9">
        <v>1</v>
      </c>
      <c r="C184" s="9">
        <v>1</v>
      </c>
      <c r="D184" s="9">
        <v>1</v>
      </c>
      <c r="E184" s="9">
        <v>1</v>
      </c>
      <c r="F184" s="9">
        <v>1</v>
      </c>
      <c r="G184" s="9">
        <v>1</v>
      </c>
      <c r="H184" s="9"/>
      <c r="I184" s="9">
        <v>1</v>
      </c>
      <c r="J184" s="9"/>
      <c r="K184" s="9"/>
      <c r="L184" s="9"/>
      <c r="M184" s="9"/>
      <c r="N184" s="9"/>
      <c r="O184" s="9"/>
      <c r="P184" s="9"/>
      <c r="Q184" s="9">
        <v>1</v>
      </c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>
        <v>1</v>
      </c>
      <c r="AC184" s="9"/>
      <c r="AD184" s="9"/>
      <c r="AE184" s="9">
        <v>1</v>
      </c>
      <c r="AF184" s="9"/>
      <c r="AG184" s="9"/>
      <c r="AH184" s="9"/>
      <c r="AI184" s="9">
        <v>10</v>
      </c>
    </row>
    <row r="185" spans="1:35">
      <c r="A185" s="12" t="s">
        <v>260</v>
      </c>
      <c r="B185" s="9">
        <v>1</v>
      </c>
      <c r="C185" s="9">
        <v>1</v>
      </c>
      <c r="D185" s="9">
        <v>1</v>
      </c>
      <c r="E185" s="9">
        <v>1</v>
      </c>
      <c r="F185" s="9">
        <v>1</v>
      </c>
      <c r="G185" s="9">
        <v>1</v>
      </c>
      <c r="H185" s="9"/>
      <c r="I185" s="9">
        <v>1</v>
      </c>
      <c r="J185" s="9"/>
      <c r="K185" s="9"/>
      <c r="L185" s="9"/>
      <c r="M185" s="9"/>
      <c r="N185" s="9"/>
      <c r="O185" s="9"/>
      <c r="P185" s="9"/>
      <c r="Q185" s="9">
        <v>1</v>
      </c>
      <c r="R185" s="9"/>
      <c r="S185" s="9"/>
      <c r="T185" s="9"/>
      <c r="U185" s="9"/>
      <c r="V185" s="9"/>
      <c r="W185" s="9"/>
      <c r="X185" s="9"/>
      <c r="Y185" s="9"/>
      <c r="Z185" s="9">
        <v>1</v>
      </c>
      <c r="AA185" s="9"/>
      <c r="AB185" s="9"/>
      <c r="AC185" s="9"/>
      <c r="AD185" s="9"/>
      <c r="AE185" s="9">
        <v>1</v>
      </c>
      <c r="AF185" s="9"/>
      <c r="AG185" s="9"/>
      <c r="AH185" s="9"/>
      <c r="AI185" s="9">
        <v>10</v>
      </c>
    </row>
    <row r="186" spans="1:35">
      <c r="A186" s="12" t="s">
        <v>340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>
        <v>1</v>
      </c>
      <c r="P186" s="9">
        <v>1</v>
      </c>
      <c r="Q186" s="9">
        <v>1</v>
      </c>
      <c r="R186" s="9">
        <v>1</v>
      </c>
      <c r="S186" s="9"/>
      <c r="T186" s="9"/>
      <c r="U186" s="9"/>
      <c r="V186" s="9">
        <v>1</v>
      </c>
      <c r="W186" s="9">
        <v>1</v>
      </c>
      <c r="X186" s="9"/>
      <c r="Y186" s="9"/>
      <c r="Z186" s="9">
        <v>1</v>
      </c>
      <c r="AA186" s="9">
        <v>1</v>
      </c>
      <c r="AB186" s="9">
        <v>1</v>
      </c>
      <c r="AC186" s="9">
        <v>1</v>
      </c>
      <c r="AD186" s="9"/>
      <c r="AE186" s="9">
        <v>1</v>
      </c>
      <c r="AF186" s="9"/>
      <c r="AG186" s="9"/>
      <c r="AH186" s="9"/>
      <c r="AI186" s="9">
        <v>11</v>
      </c>
    </row>
    <row r="187" spans="1:35">
      <c r="A187" s="12" t="s">
        <v>311</v>
      </c>
      <c r="B187" s="9"/>
      <c r="C187" s="9">
        <v>2</v>
      </c>
      <c r="D187" s="9">
        <v>2</v>
      </c>
      <c r="E187" s="9">
        <v>1</v>
      </c>
      <c r="F187" s="9"/>
      <c r="G187" s="9">
        <v>3</v>
      </c>
      <c r="H187" s="9"/>
      <c r="I187" s="9">
        <v>3</v>
      </c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>
        <v>11</v>
      </c>
    </row>
    <row r="188" spans="1:35">
      <c r="A188" s="12" t="s">
        <v>232</v>
      </c>
      <c r="B188" s="9"/>
      <c r="C188" s="9">
        <v>1</v>
      </c>
      <c r="D188" s="9">
        <v>1</v>
      </c>
      <c r="E188" s="9"/>
      <c r="F188" s="9"/>
      <c r="G188" s="9">
        <v>1</v>
      </c>
      <c r="H188" s="9"/>
      <c r="I188" s="9">
        <v>1</v>
      </c>
      <c r="J188" s="9"/>
      <c r="K188" s="9"/>
      <c r="L188" s="9"/>
      <c r="M188" s="9">
        <v>1</v>
      </c>
      <c r="N188" s="9">
        <v>1</v>
      </c>
      <c r="O188" s="9">
        <v>1</v>
      </c>
      <c r="P188" s="9"/>
      <c r="Q188" s="9"/>
      <c r="R188" s="9"/>
      <c r="S188" s="9">
        <v>1</v>
      </c>
      <c r="T188" s="9">
        <v>1</v>
      </c>
      <c r="U188" s="9"/>
      <c r="V188" s="9">
        <v>1</v>
      </c>
      <c r="W188" s="9"/>
      <c r="X188" s="9"/>
      <c r="Y188" s="9"/>
      <c r="Z188" s="9"/>
      <c r="AA188" s="9"/>
      <c r="AB188" s="9"/>
      <c r="AC188" s="9">
        <v>1</v>
      </c>
      <c r="AD188" s="9"/>
      <c r="AE188" s="9"/>
      <c r="AF188" s="9"/>
      <c r="AG188" s="9"/>
      <c r="AH188" s="9"/>
      <c r="AI188" s="9">
        <v>11</v>
      </c>
    </row>
    <row r="189" spans="1:35">
      <c r="A189" s="12" t="s">
        <v>211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>
        <v>1</v>
      </c>
      <c r="N189" s="9"/>
      <c r="O189" s="9"/>
      <c r="P189" s="9"/>
      <c r="Q189" s="9"/>
      <c r="R189" s="9"/>
      <c r="S189" s="9">
        <v>1</v>
      </c>
      <c r="T189" s="9">
        <v>1</v>
      </c>
      <c r="U189" s="9"/>
      <c r="V189" s="9">
        <v>1</v>
      </c>
      <c r="W189" s="9">
        <v>1</v>
      </c>
      <c r="X189" s="9">
        <v>1</v>
      </c>
      <c r="Y189" s="9"/>
      <c r="Z189" s="9"/>
      <c r="AA189" s="9"/>
      <c r="AB189" s="9">
        <v>1</v>
      </c>
      <c r="AC189" s="9">
        <v>1</v>
      </c>
      <c r="AD189" s="9">
        <v>1</v>
      </c>
      <c r="AE189" s="9">
        <v>1</v>
      </c>
      <c r="AF189" s="9">
        <v>1</v>
      </c>
      <c r="AG189" s="9"/>
      <c r="AH189" s="9"/>
      <c r="AI189" s="9">
        <v>11</v>
      </c>
    </row>
    <row r="190" spans="1:35">
      <c r="A190" s="12" t="s">
        <v>236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>
        <v>1</v>
      </c>
      <c r="M190" s="9"/>
      <c r="N190" s="9"/>
      <c r="O190" s="9"/>
      <c r="P190" s="9">
        <v>1</v>
      </c>
      <c r="Q190" s="9">
        <v>1</v>
      </c>
      <c r="R190" s="9">
        <v>1</v>
      </c>
      <c r="S190" s="9"/>
      <c r="T190" s="9">
        <v>1</v>
      </c>
      <c r="U190" s="9"/>
      <c r="V190" s="9"/>
      <c r="W190" s="9">
        <v>1</v>
      </c>
      <c r="X190" s="9"/>
      <c r="Y190" s="9">
        <v>1</v>
      </c>
      <c r="Z190" s="9">
        <v>1</v>
      </c>
      <c r="AA190" s="9">
        <v>1</v>
      </c>
      <c r="AB190" s="9">
        <v>1</v>
      </c>
      <c r="AC190" s="9"/>
      <c r="AD190" s="9"/>
      <c r="AE190" s="9">
        <v>1</v>
      </c>
      <c r="AF190" s="9"/>
      <c r="AG190" s="9"/>
      <c r="AH190" s="9"/>
      <c r="AI190" s="9">
        <v>11</v>
      </c>
    </row>
    <row r="191" spans="1:35">
      <c r="A191" s="12" t="s">
        <v>289</v>
      </c>
      <c r="B191" s="9">
        <v>1</v>
      </c>
      <c r="C191" s="9">
        <v>1</v>
      </c>
      <c r="D191" s="9">
        <v>1</v>
      </c>
      <c r="E191" s="9">
        <v>1</v>
      </c>
      <c r="F191" s="9">
        <v>2</v>
      </c>
      <c r="G191" s="9">
        <v>2</v>
      </c>
      <c r="H191" s="9">
        <v>1</v>
      </c>
      <c r="I191" s="9">
        <v>2</v>
      </c>
      <c r="J191" s="9">
        <v>1</v>
      </c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>
        <v>12</v>
      </c>
    </row>
    <row r="192" spans="1:35">
      <c r="A192" s="12" t="s">
        <v>254</v>
      </c>
      <c r="B192" s="9"/>
      <c r="C192" s="9">
        <v>1</v>
      </c>
      <c r="D192" s="9">
        <v>1</v>
      </c>
      <c r="E192" s="9">
        <v>1</v>
      </c>
      <c r="F192" s="9"/>
      <c r="G192" s="9">
        <v>1</v>
      </c>
      <c r="H192" s="9"/>
      <c r="I192" s="9"/>
      <c r="J192" s="9"/>
      <c r="K192" s="9"/>
      <c r="L192" s="9"/>
      <c r="M192" s="9"/>
      <c r="N192" s="9"/>
      <c r="O192" s="9"/>
      <c r="P192" s="9">
        <v>1</v>
      </c>
      <c r="Q192" s="9">
        <v>1</v>
      </c>
      <c r="R192" s="9"/>
      <c r="S192" s="9"/>
      <c r="T192" s="9">
        <v>1</v>
      </c>
      <c r="U192" s="9"/>
      <c r="V192" s="9"/>
      <c r="W192" s="9">
        <v>1</v>
      </c>
      <c r="X192" s="9">
        <v>1</v>
      </c>
      <c r="Y192" s="9"/>
      <c r="Z192" s="9">
        <v>1</v>
      </c>
      <c r="AA192" s="9">
        <v>1</v>
      </c>
      <c r="AB192" s="9">
        <v>1</v>
      </c>
      <c r="AC192" s="9"/>
      <c r="AD192" s="9"/>
      <c r="AE192" s="9">
        <v>1</v>
      </c>
      <c r="AF192" s="9"/>
      <c r="AG192" s="9"/>
      <c r="AH192" s="9"/>
      <c r="AI192" s="9">
        <v>13</v>
      </c>
    </row>
    <row r="193" spans="1:35">
      <c r="A193" s="12" t="s">
        <v>281</v>
      </c>
      <c r="B193" s="9">
        <v>1</v>
      </c>
      <c r="C193" s="9">
        <v>1</v>
      </c>
      <c r="D193" s="9">
        <v>1</v>
      </c>
      <c r="E193" s="9"/>
      <c r="F193" s="9"/>
      <c r="G193" s="9"/>
      <c r="H193" s="9"/>
      <c r="I193" s="9"/>
      <c r="J193" s="9"/>
      <c r="K193" s="9"/>
      <c r="L193" s="9"/>
      <c r="M193" s="9"/>
      <c r="N193" s="9">
        <v>1</v>
      </c>
      <c r="O193" s="9"/>
      <c r="P193" s="9"/>
      <c r="Q193" s="9"/>
      <c r="R193" s="9"/>
      <c r="S193" s="9"/>
      <c r="T193" s="9">
        <v>1</v>
      </c>
      <c r="U193" s="9"/>
      <c r="V193" s="9"/>
      <c r="W193" s="9">
        <v>1</v>
      </c>
      <c r="X193" s="9"/>
      <c r="Y193" s="9">
        <v>1</v>
      </c>
      <c r="Z193" s="9">
        <v>1</v>
      </c>
      <c r="AA193" s="9">
        <v>1</v>
      </c>
      <c r="AB193" s="9">
        <v>1</v>
      </c>
      <c r="AC193" s="9">
        <v>1</v>
      </c>
      <c r="AD193" s="9"/>
      <c r="AE193" s="9">
        <v>1</v>
      </c>
      <c r="AF193" s="9">
        <v>1</v>
      </c>
      <c r="AG193" s="9"/>
      <c r="AH193" s="9"/>
      <c r="AI193" s="9">
        <v>13</v>
      </c>
    </row>
    <row r="194" spans="1:35">
      <c r="A194" s="12" t="s">
        <v>271</v>
      </c>
      <c r="B194" s="9"/>
      <c r="C194" s="9"/>
      <c r="D194" s="9"/>
      <c r="E194" s="9">
        <v>1</v>
      </c>
      <c r="F194" s="9"/>
      <c r="G194" s="9">
        <v>1</v>
      </c>
      <c r="H194" s="9"/>
      <c r="I194" s="9">
        <v>1</v>
      </c>
      <c r="J194" s="9"/>
      <c r="K194" s="9"/>
      <c r="L194" s="9">
        <v>1</v>
      </c>
      <c r="M194" s="9"/>
      <c r="N194" s="9">
        <v>1</v>
      </c>
      <c r="O194" s="9">
        <v>1</v>
      </c>
      <c r="P194" s="9">
        <v>1</v>
      </c>
      <c r="Q194" s="9">
        <v>1</v>
      </c>
      <c r="R194" s="9">
        <v>1</v>
      </c>
      <c r="S194" s="9"/>
      <c r="T194" s="9"/>
      <c r="U194" s="9"/>
      <c r="V194" s="9"/>
      <c r="W194" s="9">
        <v>1</v>
      </c>
      <c r="X194" s="9"/>
      <c r="Y194" s="9"/>
      <c r="Z194" s="9"/>
      <c r="AA194" s="9">
        <v>1</v>
      </c>
      <c r="AB194" s="9">
        <v>1</v>
      </c>
      <c r="AC194" s="9"/>
      <c r="AD194" s="9"/>
      <c r="AE194" s="9">
        <v>1</v>
      </c>
      <c r="AF194" s="9"/>
      <c r="AG194" s="9"/>
      <c r="AH194" s="9"/>
      <c r="AI194" s="9">
        <v>13</v>
      </c>
    </row>
    <row r="195" spans="1:35">
      <c r="A195" s="12" t="s">
        <v>318</v>
      </c>
      <c r="B195" s="9">
        <v>1</v>
      </c>
      <c r="C195" s="9">
        <v>1</v>
      </c>
      <c r="D195" s="9">
        <v>1</v>
      </c>
      <c r="E195" s="9">
        <v>1</v>
      </c>
      <c r="F195" s="9"/>
      <c r="G195" s="9"/>
      <c r="H195" s="9">
        <v>1</v>
      </c>
      <c r="I195" s="9"/>
      <c r="J195" s="9">
        <v>1</v>
      </c>
      <c r="K195" s="9"/>
      <c r="L195" s="9"/>
      <c r="M195" s="9"/>
      <c r="N195" s="9">
        <v>1</v>
      </c>
      <c r="O195" s="9">
        <v>1</v>
      </c>
      <c r="P195" s="9">
        <v>1</v>
      </c>
      <c r="Q195" s="9">
        <v>1</v>
      </c>
      <c r="R195" s="9"/>
      <c r="S195" s="9"/>
      <c r="T195" s="9"/>
      <c r="U195" s="9"/>
      <c r="V195" s="9"/>
      <c r="W195" s="9"/>
      <c r="X195" s="9">
        <v>1</v>
      </c>
      <c r="Y195" s="9">
        <v>1</v>
      </c>
      <c r="Z195" s="9">
        <v>1</v>
      </c>
      <c r="AA195" s="9">
        <v>1</v>
      </c>
      <c r="AB195" s="9"/>
      <c r="AC195" s="9"/>
      <c r="AD195" s="9"/>
      <c r="AE195" s="9"/>
      <c r="AF195" s="9"/>
      <c r="AG195" s="9"/>
      <c r="AH195" s="9"/>
      <c r="AI195" s="9">
        <v>14</v>
      </c>
    </row>
    <row r="196" spans="1:35">
      <c r="A196" s="12" t="s">
        <v>217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>
        <v>1</v>
      </c>
      <c r="Q196" s="9">
        <v>1</v>
      </c>
      <c r="R196" s="9">
        <v>1</v>
      </c>
      <c r="S196" s="9"/>
      <c r="T196" s="9">
        <v>1</v>
      </c>
      <c r="U196" s="9"/>
      <c r="V196" s="9"/>
      <c r="W196" s="9">
        <v>1</v>
      </c>
      <c r="X196" s="9">
        <v>1</v>
      </c>
      <c r="Y196" s="9">
        <v>1</v>
      </c>
      <c r="Z196" s="9">
        <v>1</v>
      </c>
      <c r="AA196" s="9">
        <v>1</v>
      </c>
      <c r="AB196" s="9">
        <v>1</v>
      </c>
      <c r="AC196" s="9">
        <v>1</v>
      </c>
      <c r="AD196" s="9">
        <v>1</v>
      </c>
      <c r="AE196" s="9">
        <v>1</v>
      </c>
      <c r="AF196" s="9">
        <v>1</v>
      </c>
      <c r="AG196" s="9"/>
      <c r="AH196" s="9"/>
      <c r="AI196" s="9">
        <v>14</v>
      </c>
    </row>
    <row r="197" spans="1:35">
      <c r="A197" s="12" t="s">
        <v>251</v>
      </c>
      <c r="B197" s="9">
        <v>1</v>
      </c>
      <c r="C197" s="9">
        <v>1</v>
      </c>
      <c r="D197" s="9">
        <v>1</v>
      </c>
      <c r="E197" s="9"/>
      <c r="F197" s="9">
        <v>1</v>
      </c>
      <c r="G197" s="9"/>
      <c r="H197" s="9"/>
      <c r="I197" s="9">
        <v>1</v>
      </c>
      <c r="J197" s="9"/>
      <c r="K197" s="9"/>
      <c r="L197" s="9">
        <v>1</v>
      </c>
      <c r="M197" s="9"/>
      <c r="N197" s="9"/>
      <c r="O197" s="9">
        <v>1</v>
      </c>
      <c r="P197" s="9">
        <v>1</v>
      </c>
      <c r="Q197" s="9">
        <v>1</v>
      </c>
      <c r="R197" s="9"/>
      <c r="S197" s="9"/>
      <c r="T197" s="9"/>
      <c r="U197" s="9"/>
      <c r="V197" s="9"/>
      <c r="W197" s="9">
        <v>1</v>
      </c>
      <c r="X197" s="9"/>
      <c r="Y197" s="9">
        <v>1</v>
      </c>
      <c r="Z197" s="9">
        <v>1</v>
      </c>
      <c r="AA197" s="9">
        <v>1</v>
      </c>
      <c r="AB197" s="9"/>
      <c r="AC197" s="9"/>
      <c r="AD197" s="9"/>
      <c r="AE197" s="9">
        <v>1</v>
      </c>
      <c r="AF197" s="9"/>
      <c r="AG197" s="9"/>
      <c r="AH197" s="9"/>
      <c r="AI197" s="9">
        <v>14</v>
      </c>
    </row>
    <row r="198" spans="1:35">
      <c r="A198" s="12" t="s">
        <v>182</v>
      </c>
      <c r="B198" s="9">
        <v>1</v>
      </c>
      <c r="C198" s="9">
        <v>1</v>
      </c>
      <c r="D198" s="9">
        <v>1</v>
      </c>
      <c r="E198" s="9">
        <v>1</v>
      </c>
      <c r="F198" s="9">
        <v>1</v>
      </c>
      <c r="G198" s="9">
        <v>1</v>
      </c>
      <c r="H198" s="9">
        <v>1</v>
      </c>
      <c r="I198" s="9">
        <v>1</v>
      </c>
      <c r="J198" s="9">
        <v>1</v>
      </c>
      <c r="K198" s="9"/>
      <c r="L198" s="9"/>
      <c r="M198" s="9"/>
      <c r="N198" s="9">
        <v>1</v>
      </c>
      <c r="O198" s="9">
        <v>1</v>
      </c>
      <c r="P198" s="9"/>
      <c r="Q198" s="9"/>
      <c r="R198" s="9"/>
      <c r="S198" s="9"/>
      <c r="T198" s="9"/>
      <c r="U198" s="9"/>
      <c r="V198" s="9"/>
      <c r="W198" s="9"/>
      <c r="X198" s="9">
        <v>1</v>
      </c>
      <c r="Y198" s="9"/>
      <c r="Z198" s="9">
        <v>1</v>
      </c>
      <c r="AA198" s="9">
        <v>1</v>
      </c>
      <c r="AB198" s="9"/>
      <c r="AC198" s="9"/>
      <c r="AD198" s="9"/>
      <c r="AE198" s="9">
        <v>1</v>
      </c>
      <c r="AF198" s="9"/>
      <c r="AG198" s="9"/>
      <c r="AH198" s="9"/>
      <c r="AI198" s="9">
        <v>15</v>
      </c>
    </row>
    <row r="199" spans="1:35">
      <c r="A199" s="12" t="s">
        <v>228</v>
      </c>
      <c r="B199" s="9"/>
      <c r="C199" s="9"/>
      <c r="D199" s="9"/>
      <c r="E199" s="9"/>
      <c r="F199" s="9">
        <v>1</v>
      </c>
      <c r="G199" s="9">
        <v>1</v>
      </c>
      <c r="H199" s="9"/>
      <c r="I199" s="9">
        <v>1</v>
      </c>
      <c r="J199" s="9"/>
      <c r="K199" s="9"/>
      <c r="L199" s="9"/>
      <c r="M199" s="9"/>
      <c r="N199" s="9"/>
      <c r="O199" s="9">
        <v>1</v>
      </c>
      <c r="P199" s="9">
        <v>1</v>
      </c>
      <c r="Q199" s="9">
        <v>1</v>
      </c>
      <c r="R199" s="9"/>
      <c r="S199" s="9"/>
      <c r="T199" s="9">
        <v>1</v>
      </c>
      <c r="U199" s="9"/>
      <c r="V199" s="9"/>
      <c r="W199" s="9">
        <v>1</v>
      </c>
      <c r="X199" s="9">
        <v>1</v>
      </c>
      <c r="Y199" s="9">
        <v>1</v>
      </c>
      <c r="Z199" s="9">
        <v>1</v>
      </c>
      <c r="AA199" s="9">
        <v>1</v>
      </c>
      <c r="AB199" s="9">
        <v>1</v>
      </c>
      <c r="AC199" s="9">
        <v>1</v>
      </c>
      <c r="AD199" s="9"/>
      <c r="AE199" s="9">
        <v>1</v>
      </c>
      <c r="AF199" s="9"/>
      <c r="AG199" s="9"/>
      <c r="AH199" s="9"/>
      <c r="AI199" s="9">
        <v>15</v>
      </c>
    </row>
    <row r="200" spans="1:35">
      <c r="A200" s="12" t="s">
        <v>147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>
        <v>1</v>
      </c>
      <c r="Q200" s="9">
        <v>1</v>
      </c>
      <c r="R200" s="9">
        <v>1</v>
      </c>
      <c r="S200" s="9"/>
      <c r="T200" s="9">
        <v>1</v>
      </c>
      <c r="U200" s="9"/>
      <c r="V200" s="9"/>
      <c r="W200" s="9">
        <v>1</v>
      </c>
      <c r="X200" s="9">
        <v>1</v>
      </c>
      <c r="Y200" s="9">
        <v>1</v>
      </c>
      <c r="Z200" s="9">
        <v>1</v>
      </c>
      <c r="AA200" s="9">
        <v>1</v>
      </c>
      <c r="AB200" s="9">
        <v>1</v>
      </c>
      <c r="AC200" s="9">
        <v>1</v>
      </c>
      <c r="AD200" s="9">
        <v>2</v>
      </c>
      <c r="AE200" s="9">
        <v>1</v>
      </c>
      <c r="AF200" s="9">
        <v>1</v>
      </c>
      <c r="AG200" s="9"/>
      <c r="AH200" s="9"/>
      <c r="AI200" s="9">
        <v>15</v>
      </c>
    </row>
    <row r="201" spans="1:35">
      <c r="A201" s="12" t="s">
        <v>268</v>
      </c>
      <c r="B201" s="9">
        <v>1</v>
      </c>
      <c r="C201" s="9">
        <v>1</v>
      </c>
      <c r="D201" s="9"/>
      <c r="E201" s="9"/>
      <c r="F201" s="9"/>
      <c r="G201" s="9"/>
      <c r="H201" s="9"/>
      <c r="I201" s="9">
        <v>1</v>
      </c>
      <c r="J201" s="9"/>
      <c r="K201" s="9"/>
      <c r="L201" s="9"/>
      <c r="M201" s="9"/>
      <c r="N201" s="9"/>
      <c r="O201" s="9">
        <v>1</v>
      </c>
      <c r="P201" s="9">
        <v>1</v>
      </c>
      <c r="Q201" s="9"/>
      <c r="R201" s="9">
        <v>1</v>
      </c>
      <c r="S201" s="9"/>
      <c r="T201" s="9">
        <v>1</v>
      </c>
      <c r="U201" s="9"/>
      <c r="V201" s="9"/>
      <c r="W201" s="9">
        <v>2</v>
      </c>
      <c r="X201" s="9"/>
      <c r="Y201" s="9">
        <v>2</v>
      </c>
      <c r="Z201" s="9">
        <v>2</v>
      </c>
      <c r="AA201" s="9"/>
      <c r="AB201" s="9"/>
      <c r="AC201" s="9">
        <v>1</v>
      </c>
      <c r="AD201" s="9"/>
      <c r="AE201" s="9">
        <v>1</v>
      </c>
      <c r="AF201" s="9"/>
      <c r="AG201" s="9"/>
      <c r="AH201" s="9"/>
      <c r="AI201" s="9">
        <v>15</v>
      </c>
    </row>
    <row r="202" spans="1:35">
      <c r="A202" s="12" t="s">
        <v>258</v>
      </c>
      <c r="B202" s="9"/>
      <c r="C202" s="9">
        <v>1</v>
      </c>
      <c r="D202" s="9">
        <v>1</v>
      </c>
      <c r="E202" s="9"/>
      <c r="F202" s="9">
        <v>1</v>
      </c>
      <c r="G202" s="9">
        <v>1</v>
      </c>
      <c r="H202" s="9"/>
      <c r="I202" s="9">
        <v>1</v>
      </c>
      <c r="J202" s="9"/>
      <c r="K202" s="9"/>
      <c r="L202" s="9"/>
      <c r="M202" s="9"/>
      <c r="N202" s="9"/>
      <c r="O202" s="9">
        <v>1</v>
      </c>
      <c r="P202" s="9">
        <v>1</v>
      </c>
      <c r="Q202" s="9">
        <v>1</v>
      </c>
      <c r="R202" s="9">
        <v>1</v>
      </c>
      <c r="S202" s="9"/>
      <c r="T202" s="9">
        <v>1</v>
      </c>
      <c r="U202" s="9"/>
      <c r="V202" s="9"/>
      <c r="W202" s="9"/>
      <c r="X202" s="9"/>
      <c r="Y202" s="9"/>
      <c r="Z202" s="9"/>
      <c r="AA202" s="9">
        <v>2</v>
      </c>
      <c r="AB202" s="9">
        <v>2</v>
      </c>
      <c r="AC202" s="9"/>
      <c r="AD202" s="9"/>
      <c r="AE202" s="9">
        <v>1</v>
      </c>
      <c r="AF202" s="9"/>
      <c r="AG202" s="9"/>
      <c r="AH202" s="9"/>
      <c r="AI202" s="9">
        <v>15</v>
      </c>
    </row>
    <row r="203" spans="1:35">
      <c r="A203" s="12" t="s">
        <v>245</v>
      </c>
      <c r="B203" s="9">
        <v>1</v>
      </c>
      <c r="C203" s="9">
        <v>1</v>
      </c>
      <c r="D203" s="9">
        <v>1</v>
      </c>
      <c r="E203" s="9">
        <v>1</v>
      </c>
      <c r="F203" s="9">
        <v>1</v>
      </c>
      <c r="G203" s="9">
        <v>1</v>
      </c>
      <c r="H203" s="9"/>
      <c r="I203" s="9">
        <v>1</v>
      </c>
      <c r="J203" s="9"/>
      <c r="K203" s="9"/>
      <c r="L203" s="9"/>
      <c r="M203" s="9"/>
      <c r="N203" s="9"/>
      <c r="O203" s="9"/>
      <c r="P203" s="9">
        <v>1</v>
      </c>
      <c r="Q203" s="9">
        <v>1</v>
      </c>
      <c r="R203" s="9">
        <v>1</v>
      </c>
      <c r="S203" s="9"/>
      <c r="T203" s="9">
        <v>1</v>
      </c>
      <c r="U203" s="9"/>
      <c r="V203" s="9"/>
      <c r="W203" s="9">
        <v>1</v>
      </c>
      <c r="X203" s="9">
        <v>1</v>
      </c>
      <c r="Y203" s="9"/>
      <c r="Z203" s="9">
        <v>1</v>
      </c>
      <c r="AA203" s="9"/>
      <c r="AB203" s="9">
        <v>1</v>
      </c>
      <c r="AC203" s="9"/>
      <c r="AD203" s="9"/>
      <c r="AE203" s="9">
        <v>1</v>
      </c>
      <c r="AF203" s="9">
        <v>1</v>
      </c>
      <c r="AG203" s="9"/>
      <c r="AH203" s="9"/>
      <c r="AI203" s="9">
        <v>17</v>
      </c>
    </row>
    <row r="204" spans="1:35">
      <c r="A204" s="12" t="s">
        <v>224</v>
      </c>
      <c r="B204" s="9"/>
      <c r="C204" s="9"/>
      <c r="D204" s="9">
        <v>1</v>
      </c>
      <c r="E204" s="9">
        <v>1</v>
      </c>
      <c r="F204" s="9">
        <v>1</v>
      </c>
      <c r="G204" s="9"/>
      <c r="H204" s="9"/>
      <c r="I204" s="9"/>
      <c r="J204" s="9">
        <v>1</v>
      </c>
      <c r="K204" s="9">
        <v>1</v>
      </c>
      <c r="L204" s="9"/>
      <c r="M204" s="9">
        <v>1</v>
      </c>
      <c r="N204" s="9"/>
      <c r="O204" s="9"/>
      <c r="P204" s="9"/>
      <c r="Q204" s="9">
        <v>1</v>
      </c>
      <c r="R204" s="9"/>
      <c r="S204" s="9">
        <v>2</v>
      </c>
      <c r="T204" s="9">
        <v>1</v>
      </c>
      <c r="U204" s="9">
        <v>1</v>
      </c>
      <c r="V204" s="9">
        <v>1</v>
      </c>
      <c r="W204" s="9">
        <v>1</v>
      </c>
      <c r="X204" s="9">
        <v>1</v>
      </c>
      <c r="Y204" s="9"/>
      <c r="Z204" s="9"/>
      <c r="AA204" s="9"/>
      <c r="AB204" s="9"/>
      <c r="AC204" s="9">
        <v>1</v>
      </c>
      <c r="AD204" s="9"/>
      <c r="AE204" s="9"/>
      <c r="AF204" s="9">
        <v>1</v>
      </c>
      <c r="AG204" s="9">
        <v>1</v>
      </c>
      <c r="AH204" s="9"/>
      <c r="AI204" s="9">
        <v>17</v>
      </c>
    </row>
    <row r="205" spans="1:35">
      <c r="A205" s="12" t="s">
        <v>249</v>
      </c>
      <c r="B205" s="9"/>
      <c r="C205" s="9"/>
      <c r="D205" s="9">
        <v>1</v>
      </c>
      <c r="E205" s="9">
        <v>1</v>
      </c>
      <c r="F205" s="9">
        <v>1</v>
      </c>
      <c r="G205" s="9">
        <v>1</v>
      </c>
      <c r="H205" s="9"/>
      <c r="I205" s="9">
        <v>1</v>
      </c>
      <c r="J205" s="9"/>
      <c r="K205" s="9"/>
      <c r="L205" s="9"/>
      <c r="M205" s="9"/>
      <c r="N205" s="9">
        <v>1</v>
      </c>
      <c r="O205" s="9">
        <v>1</v>
      </c>
      <c r="P205" s="9">
        <v>1</v>
      </c>
      <c r="Q205" s="9">
        <v>1</v>
      </c>
      <c r="R205" s="9">
        <v>1</v>
      </c>
      <c r="S205" s="9"/>
      <c r="T205" s="9">
        <v>1</v>
      </c>
      <c r="U205" s="9"/>
      <c r="V205" s="9"/>
      <c r="W205" s="9">
        <v>1</v>
      </c>
      <c r="X205" s="9">
        <v>1</v>
      </c>
      <c r="Y205" s="9">
        <v>1</v>
      </c>
      <c r="Z205" s="9">
        <v>1</v>
      </c>
      <c r="AA205" s="9">
        <v>1</v>
      </c>
      <c r="AB205" s="9"/>
      <c r="AC205" s="9"/>
      <c r="AD205" s="9"/>
      <c r="AE205" s="9">
        <v>1</v>
      </c>
      <c r="AF205" s="9"/>
      <c r="AG205" s="9"/>
      <c r="AH205" s="9"/>
      <c r="AI205" s="9">
        <v>17</v>
      </c>
    </row>
    <row r="206" spans="1:35">
      <c r="A206" s="12" t="s">
        <v>305</v>
      </c>
      <c r="B206" s="9">
        <v>1</v>
      </c>
      <c r="C206" s="9">
        <v>1</v>
      </c>
      <c r="D206" s="9">
        <v>1</v>
      </c>
      <c r="E206" s="9">
        <v>1</v>
      </c>
      <c r="F206" s="9">
        <v>1</v>
      </c>
      <c r="G206" s="9">
        <v>1</v>
      </c>
      <c r="H206" s="9"/>
      <c r="I206" s="9">
        <v>1</v>
      </c>
      <c r="J206" s="9"/>
      <c r="K206" s="9"/>
      <c r="L206" s="9"/>
      <c r="M206" s="9">
        <v>2</v>
      </c>
      <c r="N206" s="9">
        <v>2</v>
      </c>
      <c r="O206" s="9">
        <v>1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>
        <v>1</v>
      </c>
      <c r="AA206" s="9">
        <v>1</v>
      </c>
      <c r="AB206" s="9">
        <v>1</v>
      </c>
      <c r="AC206" s="9">
        <v>1</v>
      </c>
      <c r="AD206" s="9"/>
      <c r="AE206" s="9">
        <v>2</v>
      </c>
      <c r="AF206" s="9"/>
      <c r="AG206" s="9"/>
      <c r="AH206" s="9"/>
      <c r="AI206" s="9">
        <v>18</v>
      </c>
    </row>
    <row r="207" spans="1:35">
      <c r="A207" s="12" t="s">
        <v>306</v>
      </c>
      <c r="B207" s="9"/>
      <c r="C207" s="9">
        <v>1</v>
      </c>
      <c r="D207" s="9">
        <v>1</v>
      </c>
      <c r="E207" s="9"/>
      <c r="F207" s="9">
        <v>1</v>
      </c>
      <c r="G207" s="9">
        <v>1</v>
      </c>
      <c r="H207" s="9"/>
      <c r="I207" s="9">
        <v>1</v>
      </c>
      <c r="J207" s="9"/>
      <c r="K207" s="9"/>
      <c r="L207" s="9"/>
      <c r="M207" s="9"/>
      <c r="N207" s="9"/>
      <c r="O207" s="9">
        <v>1</v>
      </c>
      <c r="P207" s="9">
        <v>1</v>
      </c>
      <c r="Q207" s="9">
        <v>1</v>
      </c>
      <c r="R207" s="9">
        <v>1</v>
      </c>
      <c r="S207" s="9"/>
      <c r="T207" s="9">
        <v>1</v>
      </c>
      <c r="U207" s="9"/>
      <c r="V207" s="9"/>
      <c r="W207" s="9">
        <v>1</v>
      </c>
      <c r="X207" s="9">
        <v>1</v>
      </c>
      <c r="Y207" s="9"/>
      <c r="Z207" s="9">
        <v>1</v>
      </c>
      <c r="AA207" s="9">
        <v>1</v>
      </c>
      <c r="AB207" s="9">
        <v>1</v>
      </c>
      <c r="AC207" s="9">
        <v>1</v>
      </c>
      <c r="AD207" s="9"/>
      <c r="AE207" s="9">
        <v>1</v>
      </c>
      <c r="AF207" s="9">
        <v>1</v>
      </c>
      <c r="AG207" s="9"/>
      <c r="AH207" s="9"/>
      <c r="AI207" s="9">
        <v>18</v>
      </c>
    </row>
    <row r="208" spans="1:35">
      <c r="A208" s="12" t="s">
        <v>273</v>
      </c>
      <c r="B208" s="9">
        <v>1</v>
      </c>
      <c r="C208" s="9">
        <v>1</v>
      </c>
      <c r="D208" s="9">
        <v>1</v>
      </c>
      <c r="E208" s="9"/>
      <c r="F208" s="9">
        <v>1</v>
      </c>
      <c r="G208" s="9">
        <v>2</v>
      </c>
      <c r="H208" s="9">
        <v>1</v>
      </c>
      <c r="I208" s="9">
        <v>1</v>
      </c>
      <c r="J208" s="9"/>
      <c r="K208" s="9"/>
      <c r="L208" s="9"/>
      <c r="M208" s="9"/>
      <c r="N208" s="9"/>
      <c r="O208" s="9"/>
      <c r="P208" s="9">
        <v>1</v>
      </c>
      <c r="Q208" s="9">
        <v>1</v>
      </c>
      <c r="R208" s="9">
        <v>1</v>
      </c>
      <c r="S208" s="9"/>
      <c r="T208" s="9">
        <v>1</v>
      </c>
      <c r="U208" s="9"/>
      <c r="V208" s="9"/>
      <c r="W208" s="9">
        <v>1</v>
      </c>
      <c r="X208" s="9">
        <v>1</v>
      </c>
      <c r="Y208" s="9"/>
      <c r="Z208" s="9">
        <v>1</v>
      </c>
      <c r="AA208" s="9">
        <v>1</v>
      </c>
      <c r="AB208" s="9">
        <v>1</v>
      </c>
      <c r="AC208" s="9"/>
      <c r="AD208" s="9"/>
      <c r="AE208" s="9">
        <v>1</v>
      </c>
      <c r="AF208" s="9">
        <v>1</v>
      </c>
      <c r="AG208" s="9"/>
      <c r="AH208" s="9"/>
      <c r="AI208" s="9">
        <v>19</v>
      </c>
    </row>
    <row r="209" spans="1:35">
      <c r="A209" s="12" t="s">
        <v>242</v>
      </c>
      <c r="B209" s="9"/>
      <c r="C209" s="9"/>
      <c r="D209" s="9">
        <v>1</v>
      </c>
      <c r="E209" s="9">
        <v>1</v>
      </c>
      <c r="F209" s="9">
        <v>1</v>
      </c>
      <c r="G209" s="9"/>
      <c r="H209" s="9"/>
      <c r="I209" s="9">
        <v>1</v>
      </c>
      <c r="J209" s="9"/>
      <c r="K209" s="9"/>
      <c r="L209" s="9"/>
      <c r="M209" s="9">
        <v>1</v>
      </c>
      <c r="N209" s="9">
        <v>1</v>
      </c>
      <c r="O209" s="9">
        <v>1</v>
      </c>
      <c r="P209" s="9">
        <v>1</v>
      </c>
      <c r="Q209" s="9"/>
      <c r="R209" s="9"/>
      <c r="S209" s="9">
        <v>1</v>
      </c>
      <c r="T209" s="9"/>
      <c r="U209" s="9"/>
      <c r="V209" s="9"/>
      <c r="W209" s="9">
        <v>1</v>
      </c>
      <c r="X209" s="9">
        <v>1</v>
      </c>
      <c r="Y209" s="9">
        <v>1</v>
      </c>
      <c r="Z209" s="9">
        <v>1</v>
      </c>
      <c r="AA209" s="9">
        <v>1</v>
      </c>
      <c r="AB209" s="9">
        <v>1</v>
      </c>
      <c r="AC209" s="9">
        <v>1</v>
      </c>
      <c r="AD209" s="9">
        <v>1</v>
      </c>
      <c r="AE209" s="9">
        <v>1</v>
      </c>
      <c r="AF209" s="9">
        <v>1</v>
      </c>
      <c r="AG209" s="9"/>
      <c r="AH209" s="9"/>
      <c r="AI209" s="9">
        <v>19</v>
      </c>
    </row>
    <row r="210" spans="1:35">
      <c r="A210" s="12" t="s">
        <v>288</v>
      </c>
      <c r="B210" s="9">
        <v>1</v>
      </c>
      <c r="C210" s="9"/>
      <c r="D210" s="9">
        <v>1</v>
      </c>
      <c r="E210" s="9">
        <v>1</v>
      </c>
      <c r="F210" s="9">
        <v>1</v>
      </c>
      <c r="G210" s="9">
        <v>1</v>
      </c>
      <c r="H210" s="9"/>
      <c r="I210" s="9">
        <v>1</v>
      </c>
      <c r="J210" s="9"/>
      <c r="K210" s="9"/>
      <c r="L210" s="9"/>
      <c r="M210" s="9"/>
      <c r="N210" s="9">
        <v>1</v>
      </c>
      <c r="O210" s="9">
        <v>1</v>
      </c>
      <c r="P210" s="9"/>
      <c r="Q210" s="9">
        <v>1</v>
      </c>
      <c r="R210" s="9">
        <v>1</v>
      </c>
      <c r="S210" s="9"/>
      <c r="T210" s="9"/>
      <c r="U210" s="9"/>
      <c r="V210" s="9">
        <v>1</v>
      </c>
      <c r="W210" s="9">
        <v>1</v>
      </c>
      <c r="X210" s="9"/>
      <c r="Y210" s="9">
        <v>1</v>
      </c>
      <c r="Z210" s="9">
        <v>1</v>
      </c>
      <c r="AA210" s="9">
        <v>1</v>
      </c>
      <c r="AB210" s="9">
        <v>1</v>
      </c>
      <c r="AC210" s="9">
        <v>1</v>
      </c>
      <c r="AD210" s="9"/>
      <c r="AE210" s="9">
        <v>1</v>
      </c>
      <c r="AF210" s="9">
        <v>1</v>
      </c>
      <c r="AG210" s="9"/>
      <c r="AH210" s="9"/>
      <c r="AI210" s="9">
        <v>19</v>
      </c>
    </row>
    <row r="211" spans="1:35">
      <c r="A211" s="12" t="s">
        <v>185</v>
      </c>
      <c r="B211" s="9"/>
      <c r="C211" s="9">
        <v>1</v>
      </c>
      <c r="D211" s="9">
        <v>1</v>
      </c>
      <c r="E211" s="9"/>
      <c r="F211" s="9">
        <v>1</v>
      </c>
      <c r="G211" s="9"/>
      <c r="H211" s="9"/>
      <c r="I211" s="9">
        <v>1</v>
      </c>
      <c r="J211" s="9"/>
      <c r="K211" s="9"/>
      <c r="L211" s="9"/>
      <c r="M211" s="9">
        <v>1</v>
      </c>
      <c r="N211" s="9"/>
      <c r="O211" s="9">
        <v>1</v>
      </c>
      <c r="P211" s="9">
        <v>1</v>
      </c>
      <c r="Q211" s="9">
        <v>1</v>
      </c>
      <c r="R211" s="9">
        <v>1</v>
      </c>
      <c r="S211" s="9">
        <v>1</v>
      </c>
      <c r="T211" s="9">
        <v>1</v>
      </c>
      <c r="U211" s="9">
        <v>1</v>
      </c>
      <c r="V211" s="9">
        <v>1</v>
      </c>
      <c r="W211" s="9">
        <v>1</v>
      </c>
      <c r="X211" s="9">
        <v>1</v>
      </c>
      <c r="Y211" s="9"/>
      <c r="Z211" s="9">
        <v>1</v>
      </c>
      <c r="AA211" s="9"/>
      <c r="AB211" s="9"/>
      <c r="AC211" s="9"/>
      <c r="AD211" s="9"/>
      <c r="AE211" s="9">
        <v>1</v>
      </c>
      <c r="AF211" s="9">
        <v>1</v>
      </c>
      <c r="AG211" s="9">
        <v>1</v>
      </c>
      <c r="AH211" s="9"/>
      <c r="AI211" s="9">
        <v>19</v>
      </c>
    </row>
    <row r="212" spans="1:35">
      <c r="A212" s="12" t="s">
        <v>229</v>
      </c>
      <c r="B212" s="9"/>
      <c r="C212" s="9">
        <v>1</v>
      </c>
      <c r="D212" s="9">
        <v>1</v>
      </c>
      <c r="E212" s="9"/>
      <c r="F212" s="9">
        <v>1</v>
      </c>
      <c r="G212" s="9">
        <v>1</v>
      </c>
      <c r="H212" s="9"/>
      <c r="I212" s="9">
        <v>1</v>
      </c>
      <c r="J212" s="9"/>
      <c r="K212" s="9"/>
      <c r="L212" s="9"/>
      <c r="M212" s="9"/>
      <c r="N212" s="9">
        <v>1</v>
      </c>
      <c r="O212" s="9"/>
      <c r="P212" s="9">
        <v>1</v>
      </c>
      <c r="Q212" s="9">
        <v>1</v>
      </c>
      <c r="R212" s="9">
        <v>1</v>
      </c>
      <c r="S212" s="9"/>
      <c r="T212" s="9">
        <v>1</v>
      </c>
      <c r="U212" s="9"/>
      <c r="V212" s="9"/>
      <c r="W212" s="9">
        <v>1</v>
      </c>
      <c r="X212" s="9">
        <v>1</v>
      </c>
      <c r="Y212" s="9">
        <v>1</v>
      </c>
      <c r="Z212" s="9">
        <v>1</v>
      </c>
      <c r="AA212" s="9"/>
      <c r="AB212" s="9">
        <v>1</v>
      </c>
      <c r="AC212" s="9">
        <v>1</v>
      </c>
      <c r="AD212" s="9">
        <v>1</v>
      </c>
      <c r="AE212" s="9">
        <v>1</v>
      </c>
      <c r="AF212" s="9">
        <v>1</v>
      </c>
      <c r="AG212" s="9"/>
      <c r="AH212" s="9"/>
      <c r="AI212" s="9">
        <v>19</v>
      </c>
    </row>
    <row r="213" spans="1:35">
      <c r="A213" s="12" t="s">
        <v>285</v>
      </c>
      <c r="B213" s="9">
        <v>1</v>
      </c>
      <c r="C213" s="9">
        <v>1</v>
      </c>
      <c r="D213" s="9">
        <v>1</v>
      </c>
      <c r="E213" s="9">
        <v>1</v>
      </c>
      <c r="F213" s="9">
        <v>1</v>
      </c>
      <c r="G213" s="9">
        <v>1</v>
      </c>
      <c r="H213" s="9">
        <v>1</v>
      </c>
      <c r="I213" s="9">
        <v>1</v>
      </c>
      <c r="J213" s="9">
        <v>1</v>
      </c>
      <c r="K213" s="9"/>
      <c r="L213" s="9"/>
      <c r="M213" s="9"/>
      <c r="N213" s="9">
        <v>1</v>
      </c>
      <c r="O213" s="9">
        <v>1</v>
      </c>
      <c r="P213" s="9"/>
      <c r="Q213" s="9"/>
      <c r="R213" s="9"/>
      <c r="S213" s="9"/>
      <c r="T213" s="9"/>
      <c r="U213" s="9"/>
      <c r="V213" s="9"/>
      <c r="W213" s="9"/>
      <c r="X213" s="9">
        <v>1</v>
      </c>
      <c r="Y213" s="9">
        <v>1</v>
      </c>
      <c r="Z213" s="9">
        <v>1</v>
      </c>
      <c r="AA213" s="9">
        <v>1</v>
      </c>
      <c r="AB213" s="9">
        <v>1</v>
      </c>
      <c r="AC213" s="9">
        <v>1</v>
      </c>
      <c r="AD213" s="9">
        <v>1</v>
      </c>
      <c r="AE213" s="9">
        <v>1</v>
      </c>
      <c r="AF213" s="9">
        <v>1</v>
      </c>
      <c r="AG213" s="9"/>
      <c r="AH213" s="9"/>
      <c r="AI213" s="9">
        <v>20</v>
      </c>
    </row>
    <row r="214" spans="1:35">
      <c r="A214" s="12" t="s">
        <v>148</v>
      </c>
      <c r="B214" s="9">
        <v>1</v>
      </c>
      <c r="C214" s="9">
        <v>1</v>
      </c>
      <c r="D214" s="9">
        <v>1</v>
      </c>
      <c r="E214" s="9">
        <v>1</v>
      </c>
      <c r="F214" s="9">
        <v>1</v>
      </c>
      <c r="G214" s="9">
        <v>1</v>
      </c>
      <c r="H214" s="9">
        <v>1</v>
      </c>
      <c r="I214" s="9">
        <v>1</v>
      </c>
      <c r="J214" s="9">
        <v>1</v>
      </c>
      <c r="K214" s="9"/>
      <c r="L214" s="9"/>
      <c r="M214" s="9"/>
      <c r="N214" s="9"/>
      <c r="O214" s="9"/>
      <c r="P214" s="9">
        <v>1</v>
      </c>
      <c r="Q214" s="9">
        <v>1</v>
      </c>
      <c r="R214" s="9"/>
      <c r="S214" s="9"/>
      <c r="T214" s="9">
        <v>1</v>
      </c>
      <c r="U214" s="9"/>
      <c r="V214" s="9"/>
      <c r="W214" s="9">
        <v>1</v>
      </c>
      <c r="X214" s="9">
        <v>1</v>
      </c>
      <c r="Y214" s="9">
        <v>1</v>
      </c>
      <c r="Z214" s="9">
        <v>1</v>
      </c>
      <c r="AA214" s="9"/>
      <c r="AB214" s="9">
        <v>1</v>
      </c>
      <c r="AC214" s="9">
        <v>1</v>
      </c>
      <c r="AD214" s="9">
        <v>1</v>
      </c>
      <c r="AE214" s="9">
        <v>1</v>
      </c>
      <c r="AF214" s="9">
        <v>1</v>
      </c>
      <c r="AG214" s="9"/>
      <c r="AH214" s="9"/>
      <c r="AI214" s="9">
        <v>21</v>
      </c>
    </row>
    <row r="215" spans="1:35">
      <c r="A215" s="12" t="s">
        <v>220</v>
      </c>
      <c r="B215" s="9"/>
      <c r="C215" s="9">
        <v>1</v>
      </c>
      <c r="D215" s="9">
        <v>1</v>
      </c>
      <c r="E215" s="9"/>
      <c r="F215" s="9">
        <v>1</v>
      </c>
      <c r="G215" s="9">
        <v>1</v>
      </c>
      <c r="H215" s="9"/>
      <c r="I215" s="9">
        <v>1</v>
      </c>
      <c r="J215" s="9"/>
      <c r="K215" s="9"/>
      <c r="L215" s="9"/>
      <c r="M215" s="9"/>
      <c r="N215" s="9">
        <v>1</v>
      </c>
      <c r="O215" s="9">
        <v>1</v>
      </c>
      <c r="P215" s="9">
        <v>1</v>
      </c>
      <c r="Q215" s="9">
        <v>1</v>
      </c>
      <c r="R215" s="9">
        <v>1</v>
      </c>
      <c r="S215" s="9"/>
      <c r="T215" s="9">
        <v>1</v>
      </c>
      <c r="U215" s="9"/>
      <c r="V215" s="9"/>
      <c r="W215" s="9">
        <v>1</v>
      </c>
      <c r="X215" s="9">
        <v>1</v>
      </c>
      <c r="Y215" s="9">
        <v>1</v>
      </c>
      <c r="Z215" s="9">
        <v>1</v>
      </c>
      <c r="AA215" s="9">
        <v>1</v>
      </c>
      <c r="AB215" s="9">
        <v>1</v>
      </c>
      <c r="AC215" s="9">
        <v>1</v>
      </c>
      <c r="AD215" s="9">
        <v>1</v>
      </c>
      <c r="AE215" s="9">
        <v>1</v>
      </c>
      <c r="AF215" s="9">
        <v>1</v>
      </c>
      <c r="AG215" s="9"/>
      <c r="AH215" s="9"/>
      <c r="AI215" s="9">
        <v>21</v>
      </c>
    </row>
    <row r="216" spans="1:35">
      <c r="A216" s="12" t="s">
        <v>257</v>
      </c>
      <c r="B216" s="9">
        <v>2</v>
      </c>
      <c r="C216" s="9">
        <v>3</v>
      </c>
      <c r="D216" s="9">
        <v>4</v>
      </c>
      <c r="E216" s="9">
        <v>1</v>
      </c>
      <c r="F216" s="9">
        <v>3</v>
      </c>
      <c r="G216" s="9">
        <v>3</v>
      </c>
      <c r="H216" s="9"/>
      <c r="I216" s="9">
        <v>5</v>
      </c>
      <c r="J216" s="9">
        <v>1</v>
      </c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>
        <v>22</v>
      </c>
    </row>
    <row r="217" spans="1:35">
      <c r="A217" s="12" t="s">
        <v>336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>
        <v>2</v>
      </c>
      <c r="N217" s="9"/>
      <c r="O217" s="9"/>
      <c r="P217" s="9">
        <v>1</v>
      </c>
      <c r="Q217" s="9"/>
      <c r="R217" s="9"/>
      <c r="S217" s="9">
        <v>2</v>
      </c>
      <c r="T217" s="9">
        <v>1</v>
      </c>
      <c r="U217" s="9"/>
      <c r="V217" s="9">
        <v>2</v>
      </c>
      <c r="W217" s="9"/>
      <c r="X217" s="9">
        <v>2</v>
      </c>
      <c r="Y217" s="9">
        <v>1</v>
      </c>
      <c r="Z217" s="9">
        <v>1</v>
      </c>
      <c r="AA217" s="9">
        <v>2</v>
      </c>
      <c r="AB217" s="9">
        <v>1</v>
      </c>
      <c r="AC217" s="9">
        <v>2</v>
      </c>
      <c r="AD217" s="9">
        <v>2</v>
      </c>
      <c r="AE217" s="9">
        <v>1</v>
      </c>
      <c r="AF217" s="9">
        <v>2</v>
      </c>
      <c r="AG217" s="9"/>
      <c r="AH217" s="9"/>
      <c r="AI217" s="9">
        <v>22</v>
      </c>
    </row>
    <row r="218" spans="1:35">
      <c r="A218" s="12" t="s">
        <v>199</v>
      </c>
      <c r="B218" s="9">
        <v>1</v>
      </c>
      <c r="C218" s="9"/>
      <c r="D218" s="9"/>
      <c r="E218" s="9"/>
      <c r="F218" s="9"/>
      <c r="G218" s="9"/>
      <c r="H218" s="9">
        <v>1</v>
      </c>
      <c r="I218" s="9"/>
      <c r="J218" s="9">
        <v>1</v>
      </c>
      <c r="K218" s="9">
        <v>1</v>
      </c>
      <c r="L218" s="9">
        <v>1</v>
      </c>
      <c r="M218" s="9">
        <v>1</v>
      </c>
      <c r="N218" s="9"/>
      <c r="O218" s="9">
        <v>1</v>
      </c>
      <c r="P218" s="9">
        <v>1</v>
      </c>
      <c r="Q218" s="9">
        <v>1</v>
      </c>
      <c r="R218" s="9"/>
      <c r="S218" s="9">
        <v>1</v>
      </c>
      <c r="T218" s="9">
        <v>1</v>
      </c>
      <c r="U218" s="9">
        <v>1</v>
      </c>
      <c r="V218" s="9">
        <v>1</v>
      </c>
      <c r="W218" s="9">
        <v>1</v>
      </c>
      <c r="X218" s="9">
        <v>1</v>
      </c>
      <c r="Y218" s="9">
        <v>1</v>
      </c>
      <c r="Z218" s="9">
        <v>1</v>
      </c>
      <c r="AA218" s="9">
        <v>1</v>
      </c>
      <c r="AB218" s="9">
        <v>1</v>
      </c>
      <c r="AC218" s="9">
        <v>1</v>
      </c>
      <c r="AD218" s="9">
        <v>1</v>
      </c>
      <c r="AE218" s="9">
        <v>1</v>
      </c>
      <c r="AF218" s="9">
        <v>1</v>
      </c>
      <c r="AG218" s="9">
        <v>1</v>
      </c>
      <c r="AH218" s="9"/>
      <c r="AI218" s="9">
        <v>24</v>
      </c>
    </row>
    <row r="219" spans="1:35">
      <c r="A219" s="12" t="s">
        <v>282</v>
      </c>
      <c r="B219" s="9">
        <v>1</v>
      </c>
      <c r="C219" s="9">
        <v>1</v>
      </c>
      <c r="D219" s="9">
        <v>1</v>
      </c>
      <c r="E219" s="9">
        <v>1</v>
      </c>
      <c r="F219" s="9">
        <v>1</v>
      </c>
      <c r="G219" s="9">
        <v>1</v>
      </c>
      <c r="H219" s="9">
        <v>1</v>
      </c>
      <c r="I219" s="9">
        <v>1</v>
      </c>
      <c r="J219" s="9">
        <v>1</v>
      </c>
      <c r="K219" s="9"/>
      <c r="L219" s="9"/>
      <c r="M219" s="9">
        <v>1</v>
      </c>
      <c r="N219" s="9">
        <v>1</v>
      </c>
      <c r="O219" s="9">
        <v>1</v>
      </c>
      <c r="P219" s="9">
        <v>1</v>
      </c>
      <c r="Q219" s="9">
        <v>1</v>
      </c>
      <c r="R219" s="9"/>
      <c r="S219" s="9"/>
      <c r="T219" s="9">
        <v>1</v>
      </c>
      <c r="U219" s="9"/>
      <c r="V219" s="9">
        <v>1</v>
      </c>
      <c r="W219" s="9">
        <v>1</v>
      </c>
      <c r="X219" s="9">
        <v>1</v>
      </c>
      <c r="Y219" s="9">
        <v>1</v>
      </c>
      <c r="Z219" s="9">
        <v>1</v>
      </c>
      <c r="AA219" s="9">
        <v>1</v>
      </c>
      <c r="AB219" s="9">
        <v>1</v>
      </c>
      <c r="AC219" s="9">
        <v>1</v>
      </c>
      <c r="AD219" s="9">
        <v>1</v>
      </c>
      <c r="AE219" s="9">
        <v>1</v>
      </c>
      <c r="AF219" s="9">
        <v>1</v>
      </c>
      <c r="AG219" s="9"/>
      <c r="AH219" s="9"/>
      <c r="AI219" s="9">
        <v>26</v>
      </c>
    </row>
    <row r="220" spans="1:35">
      <c r="A220" s="12" t="s">
        <v>235</v>
      </c>
      <c r="B220" s="9">
        <v>1</v>
      </c>
      <c r="C220" s="9">
        <v>1</v>
      </c>
      <c r="D220" s="9">
        <v>1</v>
      </c>
      <c r="E220" s="9">
        <v>1</v>
      </c>
      <c r="F220" s="9">
        <v>1</v>
      </c>
      <c r="G220" s="9">
        <v>1</v>
      </c>
      <c r="H220" s="9">
        <v>1</v>
      </c>
      <c r="I220" s="9">
        <v>1</v>
      </c>
      <c r="J220" s="9">
        <v>1</v>
      </c>
      <c r="K220" s="9"/>
      <c r="L220" s="9">
        <v>1</v>
      </c>
      <c r="M220" s="9">
        <v>1</v>
      </c>
      <c r="N220" s="9">
        <v>1</v>
      </c>
      <c r="O220" s="9">
        <v>1</v>
      </c>
      <c r="P220" s="9">
        <v>1</v>
      </c>
      <c r="Q220" s="9">
        <v>1</v>
      </c>
      <c r="R220" s="9">
        <v>1</v>
      </c>
      <c r="S220" s="9"/>
      <c r="T220" s="9">
        <v>1</v>
      </c>
      <c r="U220" s="9"/>
      <c r="V220" s="9">
        <v>1</v>
      </c>
      <c r="W220" s="9">
        <v>1</v>
      </c>
      <c r="X220" s="9">
        <v>1</v>
      </c>
      <c r="Y220" s="9">
        <v>1</v>
      </c>
      <c r="Z220" s="9">
        <v>1</v>
      </c>
      <c r="AA220" s="9">
        <v>1</v>
      </c>
      <c r="AB220" s="9">
        <v>1</v>
      </c>
      <c r="AC220" s="9">
        <v>1</v>
      </c>
      <c r="AD220" s="9"/>
      <c r="AE220" s="9">
        <v>1</v>
      </c>
      <c r="AF220" s="9">
        <v>1</v>
      </c>
      <c r="AG220" s="9"/>
      <c r="AH220" s="9"/>
      <c r="AI220" s="9">
        <v>27</v>
      </c>
    </row>
    <row r="221" spans="1:35">
      <c r="A221" s="12" t="s">
        <v>222</v>
      </c>
      <c r="B221" s="9">
        <v>1</v>
      </c>
      <c r="C221" s="9">
        <v>1</v>
      </c>
      <c r="D221" s="9">
        <v>1</v>
      </c>
      <c r="E221" s="9">
        <v>1</v>
      </c>
      <c r="F221" s="9">
        <v>1</v>
      </c>
      <c r="G221" s="9">
        <v>1</v>
      </c>
      <c r="H221" s="9">
        <v>1</v>
      </c>
      <c r="I221" s="9">
        <v>1</v>
      </c>
      <c r="J221" s="9">
        <v>1</v>
      </c>
      <c r="K221" s="9"/>
      <c r="L221" s="9"/>
      <c r="M221" s="9"/>
      <c r="N221" s="9">
        <v>1</v>
      </c>
      <c r="O221" s="9">
        <v>1</v>
      </c>
      <c r="P221" s="9">
        <v>1</v>
      </c>
      <c r="Q221" s="9">
        <v>1</v>
      </c>
      <c r="R221" s="9">
        <v>1</v>
      </c>
      <c r="S221" s="9">
        <v>1</v>
      </c>
      <c r="T221" s="9">
        <v>1</v>
      </c>
      <c r="U221" s="9"/>
      <c r="V221" s="9">
        <v>1</v>
      </c>
      <c r="W221" s="9">
        <v>1</v>
      </c>
      <c r="X221" s="9">
        <v>1</v>
      </c>
      <c r="Y221" s="9">
        <v>1</v>
      </c>
      <c r="Z221" s="9">
        <v>1</v>
      </c>
      <c r="AA221" s="9">
        <v>1</v>
      </c>
      <c r="AB221" s="9">
        <v>1</v>
      </c>
      <c r="AC221" s="9">
        <v>1</v>
      </c>
      <c r="AD221" s="9">
        <v>1</v>
      </c>
      <c r="AE221" s="9">
        <v>1</v>
      </c>
      <c r="AF221" s="9">
        <v>1</v>
      </c>
      <c r="AG221" s="9"/>
      <c r="AH221" s="9"/>
      <c r="AI221" s="9">
        <v>27</v>
      </c>
    </row>
    <row r="222" spans="1:35">
      <c r="A222" s="12" t="s">
        <v>349</v>
      </c>
      <c r="B222" s="9">
        <v>1</v>
      </c>
      <c r="C222" s="9">
        <v>1</v>
      </c>
      <c r="D222" s="9">
        <v>1</v>
      </c>
      <c r="E222" s="9">
        <v>1</v>
      </c>
      <c r="F222" s="9">
        <v>1</v>
      </c>
      <c r="G222" s="9">
        <v>1</v>
      </c>
      <c r="H222" s="9">
        <v>1</v>
      </c>
      <c r="I222" s="9">
        <v>1</v>
      </c>
      <c r="J222" s="9">
        <v>1</v>
      </c>
      <c r="K222" s="9"/>
      <c r="L222" s="9">
        <v>1</v>
      </c>
      <c r="M222" s="9">
        <v>1</v>
      </c>
      <c r="N222" s="9">
        <v>1</v>
      </c>
      <c r="O222" s="9">
        <v>1</v>
      </c>
      <c r="P222" s="9">
        <v>1</v>
      </c>
      <c r="Q222" s="9">
        <v>1</v>
      </c>
      <c r="R222" s="9">
        <v>1</v>
      </c>
      <c r="S222" s="9"/>
      <c r="T222" s="9">
        <v>1</v>
      </c>
      <c r="U222" s="9"/>
      <c r="V222" s="9">
        <v>1</v>
      </c>
      <c r="W222" s="9">
        <v>1</v>
      </c>
      <c r="X222" s="9">
        <v>1</v>
      </c>
      <c r="Y222" s="9">
        <v>1</v>
      </c>
      <c r="Z222" s="9">
        <v>1</v>
      </c>
      <c r="AA222" s="9">
        <v>1</v>
      </c>
      <c r="AB222" s="9">
        <v>1</v>
      </c>
      <c r="AC222" s="9">
        <v>1</v>
      </c>
      <c r="AD222" s="9">
        <v>1</v>
      </c>
      <c r="AE222" s="9">
        <v>1</v>
      </c>
      <c r="AF222" s="9">
        <v>1</v>
      </c>
      <c r="AG222" s="9"/>
      <c r="AH222" s="9"/>
      <c r="AI222" s="9">
        <v>28</v>
      </c>
    </row>
    <row r="223" spans="1:35">
      <c r="A223" s="12" t="s">
        <v>240</v>
      </c>
      <c r="B223" s="9">
        <v>1</v>
      </c>
      <c r="C223" s="9">
        <v>1</v>
      </c>
      <c r="D223" s="9">
        <v>1</v>
      </c>
      <c r="E223" s="9">
        <v>1</v>
      </c>
      <c r="F223" s="9">
        <v>1</v>
      </c>
      <c r="G223" s="9">
        <v>1</v>
      </c>
      <c r="H223" s="9">
        <v>1</v>
      </c>
      <c r="I223" s="9">
        <v>1</v>
      </c>
      <c r="J223" s="9">
        <v>1</v>
      </c>
      <c r="K223" s="9"/>
      <c r="L223" s="9"/>
      <c r="M223" s="9">
        <v>1</v>
      </c>
      <c r="N223" s="9">
        <v>1</v>
      </c>
      <c r="O223" s="9">
        <v>1</v>
      </c>
      <c r="P223" s="9">
        <v>1</v>
      </c>
      <c r="Q223" s="9">
        <v>1</v>
      </c>
      <c r="R223" s="9">
        <v>1</v>
      </c>
      <c r="S223" s="9">
        <v>1</v>
      </c>
      <c r="T223" s="9">
        <v>1</v>
      </c>
      <c r="U223" s="9"/>
      <c r="V223" s="9">
        <v>1</v>
      </c>
      <c r="W223" s="9">
        <v>1</v>
      </c>
      <c r="X223" s="9">
        <v>1</v>
      </c>
      <c r="Y223" s="9">
        <v>1</v>
      </c>
      <c r="Z223" s="9">
        <v>1</v>
      </c>
      <c r="AA223" s="9">
        <v>1</v>
      </c>
      <c r="AB223" s="9">
        <v>1</v>
      </c>
      <c r="AC223" s="9">
        <v>1</v>
      </c>
      <c r="AD223" s="9">
        <v>1</v>
      </c>
      <c r="AE223" s="9">
        <v>1</v>
      </c>
      <c r="AF223" s="9">
        <v>1</v>
      </c>
      <c r="AG223" s="9"/>
      <c r="AH223" s="9"/>
      <c r="AI223" s="9">
        <v>28</v>
      </c>
    </row>
    <row r="224" spans="1:35">
      <c r="A224" s="12" t="s">
        <v>272</v>
      </c>
      <c r="B224" s="9">
        <v>1</v>
      </c>
      <c r="C224" s="9">
        <v>1</v>
      </c>
      <c r="D224" s="9">
        <v>1</v>
      </c>
      <c r="E224" s="9">
        <v>1</v>
      </c>
      <c r="F224" s="9">
        <v>1</v>
      </c>
      <c r="G224" s="9">
        <v>1</v>
      </c>
      <c r="H224" s="9">
        <v>1</v>
      </c>
      <c r="I224" s="9">
        <v>1</v>
      </c>
      <c r="J224" s="9">
        <v>1</v>
      </c>
      <c r="K224" s="9">
        <v>1</v>
      </c>
      <c r="L224" s="9">
        <v>1</v>
      </c>
      <c r="M224" s="9">
        <v>1</v>
      </c>
      <c r="N224" s="9">
        <v>1</v>
      </c>
      <c r="O224" s="9">
        <v>1</v>
      </c>
      <c r="P224" s="9">
        <v>1</v>
      </c>
      <c r="Q224" s="9">
        <v>1</v>
      </c>
      <c r="R224" s="9">
        <v>1</v>
      </c>
      <c r="S224" s="9">
        <v>1</v>
      </c>
      <c r="T224" s="9">
        <v>1</v>
      </c>
      <c r="U224" s="9"/>
      <c r="V224" s="9">
        <v>1</v>
      </c>
      <c r="W224" s="9">
        <v>1</v>
      </c>
      <c r="X224" s="9">
        <v>1</v>
      </c>
      <c r="Y224" s="9">
        <v>1</v>
      </c>
      <c r="Z224" s="9">
        <v>1</v>
      </c>
      <c r="AA224" s="9">
        <v>1</v>
      </c>
      <c r="AB224" s="9">
        <v>1</v>
      </c>
      <c r="AC224" s="9">
        <v>1</v>
      </c>
      <c r="AD224" s="9">
        <v>1</v>
      </c>
      <c r="AE224" s="9">
        <v>1</v>
      </c>
      <c r="AF224" s="9">
        <v>1</v>
      </c>
      <c r="AG224" s="9"/>
      <c r="AH224" s="9"/>
      <c r="AI224" s="9">
        <v>30</v>
      </c>
    </row>
    <row r="225" spans="1:35">
      <c r="A225" s="12" t="s">
        <v>275</v>
      </c>
      <c r="B225" s="9">
        <v>1</v>
      </c>
      <c r="C225" s="9">
        <v>1</v>
      </c>
      <c r="D225" s="9">
        <v>1</v>
      </c>
      <c r="E225" s="9">
        <v>1</v>
      </c>
      <c r="F225" s="9">
        <v>1</v>
      </c>
      <c r="G225" s="9">
        <v>1</v>
      </c>
      <c r="H225" s="9">
        <v>1</v>
      </c>
      <c r="I225" s="9">
        <v>1</v>
      </c>
      <c r="J225" s="9">
        <v>1</v>
      </c>
      <c r="K225" s="9">
        <v>1</v>
      </c>
      <c r="L225" s="9">
        <v>1</v>
      </c>
      <c r="M225" s="9">
        <v>1</v>
      </c>
      <c r="N225" s="9">
        <v>1</v>
      </c>
      <c r="O225" s="9">
        <v>1</v>
      </c>
      <c r="P225" s="9">
        <v>1</v>
      </c>
      <c r="Q225" s="9">
        <v>1</v>
      </c>
      <c r="R225" s="9">
        <v>1</v>
      </c>
      <c r="S225" s="9">
        <v>1</v>
      </c>
      <c r="T225" s="9">
        <v>1</v>
      </c>
      <c r="U225" s="9"/>
      <c r="V225" s="9">
        <v>1</v>
      </c>
      <c r="W225" s="9">
        <v>1</v>
      </c>
      <c r="X225" s="9">
        <v>1</v>
      </c>
      <c r="Y225" s="9">
        <v>1</v>
      </c>
      <c r="Z225" s="9">
        <v>1</v>
      </c>
      <c r="AA225" s="9">
        <v>1</v>
      </c>
      <c r="AB225" s="9">
        <v>1</v>
      </c>
      <c r="AC225" s="9">
        <v>1</v>
      </c>
      <c r="AD225" s="9">
        <v>1</v>
      </c>
      <c r="AE225" s="9">
        <v>1</v>
      </c>
      <c r="AF225" s="9">
        <v>1</v>
      </c>
      <c r="AG225" s="9"/>
      <c r="AH225" s="9"/>
      <c r="AI225" s="9">
        <v>30</v>
      </c>
    </row>
    <row r="226" spans="1:35">
      <c r="A226" s="12" t="s">
        <v>230</v>
      </c>
      <c r="B226" s="9">
        <v>1</v>
      </c>
      <c r="C226" s="9">
        <v>1</v>
      </c>
      <c r="D226" s="9">
        <v>1</v>
      </c>
      <c r="E226" s="9">
        <v>1</v>
      </c>
      <c r="F226" s="9">
        <v>1</v>
      </c>
      <c r="G226" s="9">
        <v>2</v>
      </c>
      <c r="H226" s="9">
        <v>1</v>
      </c>
      <c r="I226" s="9">
        <v>1</v>
      </c>
      <c r="J226" s="9">
        <v>1</v>
      </c>
      <c r="K226" s="9"/>
      <c r="L226" s="9"/>
      <c r="M226" s="9"/>
      <c r="N226" s="9">
        <v>2</v>
      </c>
      <c r="O226" s="9">
        <v>2</v>
      </c>
      <c r="P226" s="9">
        <v>1</v>
      </c>
      <c r="Q226" s="9">
        <v>1</v>
      </c>
      <c r="R226" s="9">
        <v>1</v>
      </c>
      <c r="S226" s="9">
        <v>2</v>
      </c>
      <c r="T226" s="9">
        <v>1</v>
      </c>
      <c r="U226" s="9"/>
      <c r="V226" s="9">
        <v>2</v>
      </c>
      <c r="W226" s="9">
        <v>1</v>
      </c>
      <c r="X226" s="9">
        <v>1</v>
      </c>
      <c r="Y226" s="9">
        <v>1</v>
      </c>
      <c r="Z226" s="9">
        <v>2</v>
      </c>
      <c r="AA226" s="9">
        <v>1</v>
      </c>
      <c r="AB226" s="9">
        <v>1</v>
      </c>
      <c r="AC226" s="9">
        <v>2</v>
      </c>
      <c r="AD226" s="9">
        <v>1</v>
      </c>
      <c r="AE226" s="9">
        <v>1</v>
      </c>
      <c r="AF226" s="9">
        <v>2</v>
      </c>
      <c r="AG226" s="9"/>
      <c r="AH226" s="9"/>
      <c r="AI226" s="9">
        <v>35</v>
      </c>
    </row>
    <row r="227" spans="1:35">
      <c r="A227" s="12" t="s">
        <v>210</v>
      </c>
      <c r="B227" s="9"/>
      <c r="C227" s="9">
        <v>2</v>
      </c>
      <c r="D227" s="9">
        <v>2</v>
      </c>
      <c r="E227" s="9">
        <v>2</v>
      </c>
      <c r="F227" s="9">
        <v>4</v>
      </c>
      <c r="G227" s="9">
        <v>9</v>
      </c>
      <c r="H227" s="9"/>
      <c r="I227" s="9">
        <v>8</v>
      </c>
      <c r="J227" s="9"/>
      <c r="K227" s="9"/>
      <c r="L227" s="9"/>
      <c r="M227" s="9"/>
      <c r="N227" s="9"/>
      <c r="O227" s="9"/>
      <c r="P227" s="9"/>
      <c r="Q227" s="9"/>
      <c r="R227" s="9">
        <v>6</v>
      </c>
      <c r="S227" s="9"/>
      <c r="T227" s="9"/>
      <c r="U227" s="9"/>
      <c r="V227" s="9"/>
      <c r="W227" s="9"/>
      <c r="X227" s="9"/>
      <c r="Y227" s="9">
        <v>2</v>
      </c>
      <c r="Z227" s="9"/>
      <c r="AA227" s="9">
        <v>1</v>
      </c>
      <c r="AB227" s="9"/>
      <c r="AC227" s="9"/>
      <c r="AD227" s="9"/>
      <c r="AE227" s="9">
        <v>2</v>
      </c>
      <c r="AF227" s="9"/>
      <c r="AG227" s="9"/>
      <c r="AH227" s="9"/>
      <c r="AI227" s="9">
        <v>38</v>
      </c>
    </row>
    <row r="228" spans="1:35">
      <c r="A228" s="12" t="s">
        <v>368</v>
      </c>
      <c r="B228" s="9"/>
      <c r="C228" s="9">
        <v>4</v>
      </c>
      <c r="D228" s="9">
        <v>4</v>
      </c>
      <c r="E228" s="9">
        <v>1</v>
      </c>
      <c r="F228" s="9">
        <v>4</v>
      </c>
      <c r="G228" s="9">
        <v>2</v>
      </c>
      <c r="H228" s="9">
        <v>1</v>
      </c>
      <c r="I228" s="9">
        <v>3</v>
      </c>
      <c r="J228" s="9"/>
      <c r="K228" s="9"/>
      <c r="L228" s="9">
        <v>2</v>
      </c>
      <c r="M228" s="9">
        <v>3</v>
      </c>
      <c r="N228" s="9">
        <v>5</v>
      </c>
      <c r="O228" s="9">
        <v>3</v>
      </c>
      <c r="P228" s="9">
        <v>2</v>
      </c>
      <c r="Q228" s="9">
        <v>2</v>
      </c>
      <c r="R228" s="9">
        <v>2</v>
      </c>
      <c r="S228" s="9"/>
      <c r="T228" s="9">
        <v>2</v>
      </c>
      <c r="U228" s="9">
        <v>1</v>
      </c>
      <c r="V228" s="9"/>
      <c r="W228" s="9">
        <v>2</v>
      </c>
      <c r="X228" s="9">
        <v>2</v>
      </c>
      <c r="Y228" s="9"/>
      <c r="Z228" s="9"/>
      <c r="AA228" s="9">
        <v>3</v>
      </c>
      <c r="AB228" s="9"/>
      <c r="AC228" s="9">
        <v>1</v>
      </c>
      <c r="AD228" s="9"/>
      <c r="AE228" s="9">
        <v>1</v>
      </c>
      <c r="AF228" s="9"/>
      <c r="AG228" s="9"/>
      <c r="AH228" s="9"/>
      <c r="AI228" s="9">
        <v>50</v>
      </c>
    </row>
    <row r="229" spans="1:35">
      <c r="A229" s="12" t="s">
        <v>427</v>
      </c>
      <c r="B229" s="9">
        <v>29</v>
      </c>
      <c r="C229" s="9">
        <v>55</v>
      </c>
      <c r="D229" s="9">
        <v>59</v>
      </c>
      <c r="E229" s="9">
        <v>38</v>
      </c>
      <c r="F229" s="9">
        <v>61</v>
      </c>
      <c r="G229" s="9">
        <v>74</v>
      </c>
      <c r="H229" s="9">
        <v>17</v>
      </c>
      <c r="I229" s="9">
        <v>83</v>
      </c>
      <c r="J229" s="9">
        <v>18</v>
      </c>
      <c r="K229" s="9">
        <v>10</v>
      </c>
      <c r="L229" s="9">
        <v>13</v>
      </c>
      <c r="M229" s="9">
        <v>31</v>
      </c>
      <c r="N229" s="9">
        <v>51</v>
      </c>
      <c r="O229" s="9">
        <v>68</v>
      </c>
      <c r="P229" s="9">
        <v>51</v>
      </c>
      <c r="Q229" s="9">
        <v>55</v>
      </c>
      <c r="R229" s="9">
        <v>51</v>
      </c>
      <c r="S229" s="9">
        <v>22</v>
      </c>
      <c r="T229" s="9">
        <v>51</v>
      </c>
      <c r="U229" s="9">
        <v>8</v>
      </c>
      <c r="V229" s="9">
        <v>31</v>
      </c>
      <c r="W229" s="9">
        <v>53</v>
      </c>
      <c r="X229" s="9">
        <v>54</v>
      </c>
      <c r="Y229" s="9">
        <v>44</v>
      </c>
      <c r="Z229" s="9">
        <v>48</v>
      </c>
      <c r="AA229" s="9">
        <v>54</v>
      </c>
      <c r="AB229" s="9">
        <v>49</v>
      </c>
      <c r="AC229" s="9">
        <v>43</v>
      </c>
      <c r="AD229" s="9">
        <v>30</v>
      </c>
      <c r="AE229" s="9">
        <v>70</v>
      </c>
      <c r="AF229" s="9">
        <v>46</v>
      </c>
      <c r="AG229" s="9">
        <v>5</v>
      </c>
      <c r="AH229" s="9"/>
      <c r="AI229" s="9">
        <v>1372</v>
      </c>
    </row>
    <row r="230" spans="1:35">
      <c r="A230" s="12" t="s">
        <v>426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</row>
  </sheetData>
  <sortState xmlns:xlrd2="http://schemas.microsoft.com/office/spreadsheetml/2017/richdata2" ref="A2:AJ230">
    <sortCondition ref="AI2:AI230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8F0F-6AEA-5845-826B-971FBBCC5FB6}">
  <dimension ref="A3:AJ233"/>
  <sheetViews>
    <sheetView workbookViewId="0">
      <selection activeCell="A4" sqref="A4:AJ233"/>
    </sheetView>
  </sheetViews>
  <sheetFormatPr baseColWidth="10" defaultColWidth="11.1640625" defaultRowHeight="16"/>
  <cols>
    <col min="1" max="1" width="54" bestFit="1" customWidth="1"/>
    <col min="2" max="3" width="20.6640625" bestFit="1" customWidth="1"/>
    <col min="4" max="4" width="20.5" bestFit="1" customWidth="1"/>
    <col min="5" max="5" width="20.83203125" bestFit="1" customWidth="1"/>
    <col min="6" max="7" width="20.5" bestFit="1" customWidth="1"/>
    <col min="8" max="9" width="20.83203125" bestFit="1" customWidth="1"/>
    <col min="10" max="10" width="20" bestFit="1" customWidth="1"/>
    <col min="11" max="12" width="19" bestFit="1" customWidth="1"/>
    <col min="13" max="13" width="10.5" bestFit="1" customWidth="1"/>
    <col min="14" max="15" width="9.5" bestFit="1" customWidth="1"/>
    <col min="16" max="17" width="13.83203125" bestFit="1" customWidth="1"/>
    <col min="18" max="18" width="13.6640625" bestFit="1" customWidth="1"/>
    <col min="19" max="19" width="14" bestFit="1" customWidth="1"/>
    <col min="20" max="21" width="13.6640625" bestFit="1" customWidth="1"/>
    <col min="22" max="23" width="14" bestFit="1" customWidth="1"/>
    <col min="24" max="24" width="13.1640625" bestFit="1" customWidth="1"/>
    <col min="25" max="26" width="14.5" bestFit="1" customWidth="1"/>
    <col min="27" max="27" width="14.33203125" bestFit="1" customWidth="1"/>
    <col min="28" max="28" width="14.6640625" bestFit="1" customWidth="1"/>
    <col min="29" max="30" width="14.33203125" bestFit="1" customWidth="1"/>
    <col min="31" max="32" width="14.6640625" bestFit="1" customWidth="1"/>
    <col min="33" max="33" width="13.83203125" bestFit="1" customWidth="1"/>
    <col min="34" max="34" width="7" bestFit="1" customWidth="1"/>
    <col min="35" max="35" width="10.83203125" bestFit="1" customWidth="1"/>
    <col min="36" max="36" width="20.6640625" bestFit="1" customWidth="1"/>
    <col min="37" max="37" width="20.5" bestFit="1" customWidth="1"/>
    <col min="38" max="38" width="20.83203125" bestFit="1" customWidth="1"/>
    <col min="39" max="40" width="20.5" bestFit="1" customWidth="1"/>
    <col min="41" max="42" width="20.83203125" bestFit="1" customWidth="1"/>
    <col min="43" max="43" width="20" bestFit="1" customWidth="1"/>
    <col min="44" max="45" width="19" bestFit="1" customWidth="1"/>
    <col min="46" max="46" width="10.5" bestFit="1" customWidth="1"/>
    <col min="47" max="48" width="9.5" bestFit="1" customWidth="1"/>
    <col min="49" max="50" width="13.83203125" bestFit="1" customWidth="1"/>
    <col min="51" max="51" width="13.6640625" bestFit="1" customWidth="1"/>
    <col min="52" max="52" width="14" bestFit="1" customWidth="1"/>
    <col min="53" max="54" width="13.6640625" bestFit="1" customWidth="1"/>
    <col min="55" max="56" width="14" bestFit="1" customWidth="1"/>
    <col min="57" max="57" width="13.1640625" bestFit="1" customWidth="1"/>
    <col min="58" max="59" width="14.5" bestFit="1" customWidth="1"/>
    <col min="60" max="60" width="14.33203125" bestFit="1" customWidth="1"/>
    <col min="61" max="61" width="14.6640625" bestFit="1" customWidth="1"/>
    <col min="62" max="63" width="14.33203125" bestFit="1" customWidth="1"/>
    <col min="64" max="65" width="14.6640625" bestFit="1" customWidth="1"/>
    <col min="66" max="66" width="13.83203125" bestFit="1" customWidth="1"/>
    <col min="67" max="67" width="7" bestFit="1" customWidth="1"/>
    <col min="68" max="68" width="29.33203125" bestFit="1" customWidth="1"/>
    <col min="69" max="69" width="19.5" bestFit="1" customWidth="1"/>
  </cols>
  <sheetData>
    <row r="3" spans="1:36">
      <c r="A3" s="11" t="s">
        <v>428</v>
      </c>
      <c r="B3" s="11" t="s">
        <v>429</v>
      </c>
    </row>
    <row r="4" spans="1:36">
      <c r="A4" s="11" t="s">
        <v>425</v>
      </c>
      <c r="B4" t="s">
        <v>200</v>
      </c>
      <c r="C4" t="s">
        <v>194</v>
      </c>
      <c r="D4" t="s">
        <v>195</v>
      </c>
      <c r="E4" t="s">
        <v>192</v>
      </c>
      <c r="F4" t="s">
        <v>181</v>
      </c>
      <c r="G4" t="s">
        <v>183</v>
      </c>
      <c r="H4" t="s">
        <v>202</v>
      </c>
      <c r="I4" t="s">
        <v>184</v>
      </c>
      <c r="J4" t="s">
        <v>205</v>
      </c>
      <c r="K4" t="s">
        <v>208</v>
      </c>
      <c r="L4" t="s">
        <v>206</v>
      </c>
      <c r="M4" t="s">
        <v>178</v>
      </c>
      <c r="N4" t="s">
        <v>186</v>
      </c>
      <c r="O4" t="s">
        <v>189</v>
      </c>
      <c r="P4" t="s">
        <v>177</v>
      </c>
      <c r="Q4" t="s">
        <v>180</v>
      </c>
      <c r="R4" t="s">
        <v>193</v>
      </c>
      <c r="S4" t="s">
        <v>196</v>
      </c>
      <c r="T4" t="s">
        <v>188</v>
      </c>
      <c r="U4" t="s">
        <v>197</v>
      </c>
      <c r="V4" t="s">
        <v>191</v>
      </c>
      <c r="W4" t="s">
        <v>187</v>
      </c>
      <c r="X4" t="s">
        <v>204</v>
      </c>
      <c r="Y4" t="s">
        <v>171</v>
      </c>
      <c r="Z4" t="s">
        <v>172</v>
      </c>
      <c r="AA4" t="s">
        <v>170</v>
      </c>
      <c r="AB4" t="s">
        <v>173</v>
      </c>
      <c r="AC4" t="s">
        <v>169</v>
      </c>
      <c r="AD4" t="s">
        <v>175</v>
      </c>
      <c r="AE4" t="s">
        <v>176</v>
      </c>
      <c r="AF4" t="s">
        <v>174</v>
      </c>
      <c r="AG4" t="s">
        <v>201</v>
      </c>
      <c r="AH4" t="s">
        <v>426</v>
      </c>
      <c r="AI4" t="s">
        <v>427</v>
      </c>
      <c r="AJ4" t="s">
        <v>430</v>
      </c>
    </row>
    <row r="5" spans="1:36">
      <c r="A5" s="12" t="s">
        <v>387</v>
      </c>
      <c r="B5" s="9"/>
      <c r="C5" s="9"/>
      <c r="D5" s="9"/>
      <c r="E5" s="9"/>
      <c r="F5" s="9"/>
      <c r="G5" s="9"/>
      <c r="H5" s="9"/>
      <c r="I5" s="9"/>
      <c r="J5" s="9"/>
      <c r="K5" s="9">
        <v>1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>
        <v>1</v>
      </c>
    </row>
    <row r="6" spans="1:36">
      <c r="A6" s="12" t="s">
        <v>284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>
        <v>1</v>
      </c>
      <c r="AB6" s="9"/>
      <c r="AC6" s="9"/>
      <c r="AD6" s="9"/>
      <c r="AE6" s="9"/>
      <c r="AF6" s="9"/>
      <c r="AG6" s="9"/>
      <c r="AH6" s="9"/>
      <c r="AI6" s="9">
        <v>1</v>
      </c>
    </row>
    <row r="7" spans="1:36">
      <c r="A7" s="12" t="s">
        <v>385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>
        <v>1</v>
      </c>
      <c r="AC7" s="9">
        <v>1</v>
      </c>
      <c r="AD7" s="9">
        <v>1</v>
      </c>
      <c r="AE7" s="9">
        <v>1</v>
      </c>
      <c r="AF7" s="9"/>
      <c r="AG7" s="9"/>
      <c r="AH7" s="9"/>
      <c r="AI7" s="9">
        <v>4</v>
      </c>
    </row>
    <row r="8" spans="1:36">
      <c r="A8" s="12" t="s">
        <v>410</v>
      </c>
      <c r="B8" s="9"/>
      <c r="C8" s="9"/>
      <c r="D8" s="9"/>
      <c r="E8" s="9"/>
      <c r="F8" s="9"/>
      <c r="G8" s="9"/>
      <c r="H8" s="9"/>
      <c r="I8" s="9">
        <v>1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>
        <v>1</v>
      </c>
    </row>
    <row r="9" spans="1:36">
      <c r="A9" s="12" t="s">
        <v>351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>
        <v>1</v>
      </c>
      <c r="AA9" s="9"/>
      <c r="AB9" s="9">
        <v>1</v>
      </c>
      <c r="AC9" s="9"/>
      <c r="AD9" s="9"/>
      <c r="AE9" s="9"/>
      <c r="AF9" s="9"/>
      <c r="AG9" s="9"/>
      <c r="AH9" s="9"/>
      <c r="AI9" s="9">
        <v>2</v>
      </c>
    </row>
    <row r="10" spans="1:36">
      <c r="A10" s="12" t="s">
        <v>318</v>
      </c>
      <c r="B10" s="9">
        <v>1</v>
      </c>
      <c r="C10" s="9">
        <v>1</v>
      </c>
      <c r="D10" s="9">
        <v>1</v>
      </c>
      <c r="E10" s="9">
        <v>1</v>
      </c>
      <c r="F10" s="9"/>
      <c r="G10" s="9"/>
      <c r="H10" s="9">
        <v>1</v>
      </c>
      <c r="I10" s="9"/>
      <c r="J10" s="9">
        <v>1</v>
      </c>
      <c r="K10" s="9"/>
      <c r="L10" s="9"/>
      <c r="M10" s="9"/>
      <c r="N10" s="9">
        <v>1</v>
      </c>
      <c r="O10" s="9">
        <v>1</v>
      </c>
      <c r="P10" s="9">
        <v>1</v>
      </c>
      <c r="Q10" s="9">
        <v>1</v>
      </c>
      <c r="R10" s="9"/>
      <c r="S10" s="9"/>
      <c r="T10" s="9"/>
      <c r="U10" s="9"/>
      <c r="V10" s="9"/>
      <c r="W10" s="9"/>
      <c r="X10" s="9">
        <v>1</v>
      </c>
      <c r="Y10" s="9">
        <v>1</v>
      </c>
      <c r="Z10" s="9">
        <v>1</v>
      </c>
      <c r="AA10" s="9">
        <v>1</v>
      </c>
      <c r="AB10" s="9"/>
      <c r="AC10" s="9"/>
      <c r="AD10" s="9"/>
      <c r="AE10" s="9"/>
      <c r="AF10" s="9"/>
      <c r="AG10" s="9"/>
      <c r="AH10" s="9"/>
      <c r="AI10" s="9">
        <v>14</v>
      </c>
    </row>
    <row r="11" spans="1:36">
      <c r="A11" s="12" t="s">
        <v>353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>
        <v>1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>
        <v>1</v>
      </c>
    </row>
    <row r="12" spans="1:36">
      <c r="A12" s="12" t="s">
        <v>352</v>
      </c>
      <c r="B12" s="9"/>
      <c r="C12" s="9"/>
      <c r="D12" s="9"/>
      <c r="E12" s="9"/>
      <c r="F12" s="9"/>
      <c r="G12" s="9">
        <v>1</v>
      </c>
      <c r="H12" s="9"/>
      <c r="I12" s="9">
        <v>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>
        <v>2</v>
      </c>
    </row>
    <row r="13" spans="1:36">
      <c r="A13" s="12" t="s">
        <v>419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>
        <v>1</v>
      </c>
      <c r="AC13" s="9"/>
      <c r="AD13" s="9"/>
      <c r="AE13" s="9"/>
      <c r="AF13" s="9"/>
      <c r="AG13" s="9"/>
      <c r="AH13" s="9"/>
      <c r="AI13" s="9">
        <v>1</v>
      </c>
    </row>
    <row r="14" spans="1:36">
      <c r="A14" s="12" t="s">
        <v>395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>
        <v>1</v>
      </c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>
        <v>1</v>
      </c>
    </row>
    <row r="15" spans="1:36">
      <c r="A15" s="12" t="s">
        <v>340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v>1</v>
      </c>
      <c r="P15" s="9">
        <v>1</v>
      </c>
      <c r="Q15" s="9">
        <v>1</v>
      </c>
      <c r="R15" s="9">
        <v>1</v>
      </c>
      <c r="S15" s="9"/>
      <c r="T15" s="9"/>
      <c r="U15" s="9"/>
      <c r="V15" s="9">
        <v>1</v>
      </c>
      <c r="W15" s="9">
        <v>1</v>
      </c>
      <c r="X15" s="9"/>
      <c r="Y15" s="9"/>
      <c r="Z15" s="9">
        <v>1</v>
      </c>
      <c r="AA15" s="9">
        <v>1</v>
      </c>
      <c r="AB15" s="9">
        <v>1</v>
      </c>
      <c r="AC15" s="9">
        <v>1</v>
      </c>
      <c r="AD15" s="9"/>
      <c r="AE15" s="9">
        <v>1</v>
      </c>
      <c r="AF15" s="9"/>
      <c r="AG15" s="9"/>
      <c r="AH15" s="9"/>
      <c r="AI15" s="9">
        <v>11</v>
      </c>
    </row>
    <row r="16" spans="1:36">
      <c r="A16" s="12" t="s">
        <v>382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1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>
        <v>1</v>
      </c>
    </row>
    <row r="17" spans="1:35">
      <c r="A17" s="12" t="s">
        <v>283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>
        <v>1</v>
      </c>
      <c r="Q17" s="9">
        <v>1</v>
      </c>
      <c r="R17" s="9">
        <v>1</v>
      </c>
      <c r="S17" s="9"/>
      <c r="T17" s="9"/>
      <c r="U17" s="9"/>
      <c r="V17" s="9"/>
      <c r="W17" s="9">
        <v>1</v>
      </c>
      <c r="X17" s="9"/>
      <c r="Y17" s="9">
        <v>1</v>
      </c>
      <c r="Z17" s="9"/>
      <c r="AA17" s="9">
        <v>1</v>
      </c>
      <c r="AB17" s="9"/>
      <c r="AC17" s="9"/>
      <c r="AD17" s="9"/>
      <c r="AE17" s="9"/>
      <c r="AF17" s="9"/>
      <c r="AG17" s="9"/>
      <c r="AH17" s="9"/>
      <c r="AI17" s="9">
        <v>6</v>
      </c>
    </row>
    <row r="18" spans="1:35">
      <c r="A18" s="12" t="s">
        <v>209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>
        <v>1</v>
      </c>
      <c r="AG18" s="9"/>
      <c r="AH18" s="9"/>
      <c r="AI18" s="9">
        <v>1</v>
      </c>
    </row>
    <row r="19" spans="1:35">
      <c r="A19" s="12" t="s">
        <v>422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>
        <v>1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>
        <v>1</v>
      </c>
    </row>
    <row r="20" spans="1:35">
      <c r="A20" s="12" t="s">
        <v>377</v>
      </c>
      <c r="B20" s="9"/>
      <c r="C20" s="9"/>
      <c r="D20" s="9"/>
      <c r="E20" s="9"/>
      <c r="F20" s="9"/>
      <c r="G20" s="9"/>
      <c r="H20" s="9"/>
      <c r="I20" s="9"/>
      <c r="J20" s="9"/>
      <c r="K20" s="9">
        <v>1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>
        <v>1</v>
      </c>
      <c r="AB20" s="9"/>
      <c r="AC20" s="9"/>
      <c r="AD20" s="9"/>
      <c r="AE20" s="9"/>
      <c r="AF20" s="9"/>
      <c r="AG20" s="9"/>
      <c r="AH20" s="9"/>
      <c r="AI20" s="9">
        <v>2</v>
      </c>
    </row>
    <row r="21" spans="1:35">
      <c r="A21" s="12" t="s">
        <v>366</v>
      </c>
      <c r="B21" s="9"/>
      <c r="C21" s="9">
        <v>1</v>
      </c>
      <c r="D21" s="9">
        <v>1</v>
      </c>
      <c r="E21" s="9"/>
      <c r="F21" s="9">
        <v>1</v>
      </c>
      <c r="G21" s="9">
        <v>1</v>
      </c>
      <c r="H21" s="9"/>
      <c r="I21" s="9">
        <v>1</v>
      </c>
      <c r="J21" s="9"/>
      <c r="K21" s="9">
        <v>1</v>
      </c>
      <c r="L21" s="9"/>
      <c r="M21" s="9"/>
      <c r="N21" s="9">
        <v>1</v>
      </c>
      <c r="O21" s="9">
        <v>1</v>
      </c>
      <c r="P21" s="9"/>
      <c r="Q21" s="9">
        <v>1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>
        <v>1</v>
      </c>
      <c r="AF21" s="9"/>
      <c r="AG21" s="9"/>
      <c r="AH21" s="9"/>
      <c r="AI21" s="9">
        <v>10</v>
      </c>
    </row>
    <row r="22" spans="1:35">
      <c r="A22" s="12" t="s">
        <v>263</v>
      </c>
      <c r="B22" s="9"/>
      <c r="C22" s="9"/>
      <c r="D22" s="9"/>
      <c r="E22" s="9">
        <v>1</v>
      </c>
      <c r="F22" s="9"/>
      <c r="G22" s="9">
        <v>1</v>
      </c>
      <c r="H22" s="9"/>
      <c r="I22" s="9"/>
      <c r="J22" s="9"/>
      <c r="K22" s="9"/>
      <c r="L22" s="9"/>
      <c r="M22" s="9">
        <v>1</v>
      </c>
      <c r="N22" s="9">
        <v>1</v>
      </c>
      <c r="O22" s="9"/>
      <c r="P22" s="9"/>
      <c r="Q22" s="9"/>
      <c r="R22" s="9">
        <v>1</v>
      </c>
      <c r="S22" s="9"/>
      <c r="T22" s="9"/>
      <c r="U22" s="9"/>
      <c r="V22" s="9"/>
      <c r="W22" s="9"/>
      <c r="X22" s="9">
        <v>1</v>
      </c>
      <c r="Y22" s="9"/>
      <c r="Z22" s="9"/>
      <c r="AA22" s="9"/>
      <c r="AB22" s="9">
        <v>1</v>
      </c>
      <c r="AC22" s="9"/>
      <c r="AD22" s="9"/>
      <c r="AE22" s="9"/>
      <c r="AF22" s="9">
        <v>1</v>
      </c>
      <c r="AG22" s="9"/>
      <c r="AH22" s="9"/>
      <c r="AI22" s="9">
        <v>8</v>
      </c>
    </row>
    <row r="23" spans="1:35">
      <c r="A23" s="12" t="s">
        <v>348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>
        <v>1</v>
      </c>
      <c r="AD23" s="9"/>
      <c r="AE23" s="9"/>
      <c r="AF23" s="9"/>
      <c r="AG23" s="9"/>
      <c r="AH23" s="9"/>
      <c r="AI23" s="9">
        <v>1</v>
      </c>
    </row>
    <row r="24" spans="1:35">
      <c r="A24" s="12" t="s">
        <v>380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>
        <v>1</v>
      </c>
      <c r="Q24" s="9">
        <v>1</v>
      </c>
      <c r="R24" s="9">
        <v>1</v>
      </c>
      <c r="S24" s="9"/>
      <c r="T24" s="9">
        <v>1</v>
      </c>
      <c r="U24" s="9"/>
      <c r="V24" s="9"/>
      <c r="W24" s="9">
        <v>1</v>
      </c>
      <c r="X24" s="9">
        <v>2</v>
      </c>
      <c r="Y24" s="9"/>
      <c r="Z24" s="9"/>
      <c r="AA24" s="9"/>
      <c r="AB24" s="9"/>
      <c r="AC24" s="9"/>
      <c r="AD24" s="9"/>
      <c r="AE24" s="9">
        <v>2</v>
      </c>
      <c r="AF24" s="9"/>
      <c r="AG24" s="9"/>
      <c r="AH24" s="9"/>
      <c r="AI24" s="9">
        <v>9</v>
      </c>
    </row>
    <row r="25" spans="1:35">
      <c r="A25" s="12" t="s">
        <v>327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>
        <v>1</v>
      </c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>
        <v>2</v>
      </c>
    </row>
    <row r="26" spans="1:35">
      <c r="A26" s="12" t="s">
        <v>398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>
        <v>1</v>
      </c>
      <c r="AG26" s="9"/>
      <c r="AH26" s="9"/>
      <c r="AI26" s="9">
        <v>1</v>
      </c>
    </row>
    <row r="27" spans="1:35">
      <c r="A27" s="12" t="s">
        <v>304</v>
      </c>
      <c r="B27" s="9"/>
      <c r="C27" s="9">
        <v>1</v>
      </c>
      <c r="D27" s="9"/>
      <c r="E27" s="9"/>
      <c r="F27" s="9">
        <v>1</v>
      </c>
      <c r="G27" s="9"/>
      <c r="H27" s="9"/>
      <c r="I27" s="9"/>
      <c r="J27" s="9"/>
      <c r="K27" s="9"/>
      <c r="L27" s="9"/>
      <c r="M27" s="9">
        <v>1</v>
      </c>
      <c r="N27" s="9"/>
      <c r="O27" s="9"/>
      <c r="P27" s="9"/>
      <c r="Q27" s="9"/>
      <c r="R27" s="9">
        <v>1</v>
      </c>
      <c r="S27" s="9">
        <v>1</v>
      </c>
      <c r="T27" s="9"/>
      <c r="U27" s="9"/>
      <c r="V27" s="9"/>
      <c r="W27" s="9">
        <v>1</v>
      </c>
      <c r="X27" s="9">
        <v>1</v>
      </c>
      <c r="Y27" s="9">
        <v>1</v>
      </c>
      <c r="Z27" s="9">
        <v>1</v>
      </c>
      <c r="AA27" s="9"/>
      <c r="AB27" s="9"/>
      <c r="AC27" s="9"/>
      <c r="AD27" s="9">
        <v>1</v>
      </c>
      <c r="AE27" s="9"/>
      <c r="AF27" s="9"/>
      <c r="AG27" s="9"/>
      <c r="AH27" s="9"/>
      <c r="AI27" s="9">
        <v>10</v>
      </c>
    </row>
    <row r="28" spans="1:35">
      <c r="A28" s="12" t="s">
        <v>354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>
        <v>1</v>
      </c>
      <c r="AF28" s="9"/>
      <c r="AG28" s="9"/>
      <c r="AH28" s="9"/>
      <c r="AI28" s="9">
        <v>1</v>
      </c>
    </row>
    <row r="29" spans="1:35">
      <c r="A29" s="12" t="s">
        <v>215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>
        <v>1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>
        <v>1</v>
      </c>
    </row>
    <row r="30" spans="1:35">
      <c r="A30" s="12" t="s">
        <v>290</v>
      </c>
      <c r="B30" s="9"/>
      <c r="C30" s="9"/>
      <c r="D30" s="9"/>
      <c r="E30" s="9"/>
      <c r="F30" s="9"/>
      <c r="G30" s="9">
        <v>1</v>
      </c>
      <c r="H30" s="9"/>
      <c r="I30" s="9"/>
      <c r="J30" s="9"/>
      <c r="K30" s="9"/>
      <c r="L30" s="9"/>
      <c r="M30" s="9"/>
      <c r="N30" s="9">
        <v>1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>
        <v>2</v>
      </c>
    </row>
    <row r="31" spans="1:35">
      <c r="A31" s="12" t="s">
        <v>182</v>
      </c>
      <c r="B31" s="9">
        <v>1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/>
      <c r="L31" s="9"/>
      <c r="M31" s="9"/>
      <c r="N31" s="9">
        <v>1</v>
      </c>
      <c r="O31" s="9">
        <v>1</v>
      </c>
      <c r="P31" s="9"/>
      <c r="Q31" s="9"/>
      <c r="R31" s="9"/>
      <c r="S31" s="9"/>
      <c r="T31" s="9"/>
      <c r="U31" s="9"/>
      <c r="V31" s="9"/>
      <c r="W31" s="9"/>
      <c r="X31" s="9">
        <v>1</v>
      </c>
      <c r="Y31" s="9"/>
      <c r="Z31" s="9">
        <v>1</v>
      </c>
      <c r="AA31" s="9">
        <v>1</v>
      </c>
      <c r="AB31" s="9"/>
      <c r="AC31" s="9"/>
      <c r="AD31" s="9"/>
      <c r="AE31" s="9">
        <v>1</v>
      </c>
      <c r="AF31" s="9"/>
      <c r="AG31" s="9"/>
      <c r="AH31" s="9"/>
      <c r="AI31" s="9">
        <v>15</v>
      </c>
    </row>
    <row r="32" spans="1:35">
      <c r="A32" s="12" t="s">
        <v>341</v>
      </c>
      <c r="B32" s="9"/>
      <c r="C32" s="9"/>
      <c r="D32" s="9"/>
      <c r="E32" s="9"/>
      <c r="F32" s="9"/>
      <c r="G32" s="9">
        <v>1</v>
      </c>
      <c r="H32" s="9"/>
      <c r="I32" s="9">
        <v>1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2</v>
      </c>
    </row>
    <row r="33" spans="1:35">
      <c r="A33" s="12" t="s">
        <v>317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>
        <v>1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>
        <v>1</v>
      </c>
    </row>
    <row r="34" spans="1:35">
      <c r="A34" s="12" t="s">
        <v>396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>
        <v>1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>
        <v>1</v>
      </c>
    </row>
    <row r="35" spans="1:35">
      <c r="A35" s="12" t="s">
        <v>311</v>
      </c>
      <c r="B35" s="9"/>
      <c r="C35" s="9">
        <v>2</v>
      </c>
      <c r="D35" s="9">
        <v>2</v>
      </c>
      <c r="E35" s="9">
        <v>1</v>
      </c>
      <c r="F35" s="9"/>
      <c r="G35" s="9">
        <v>3</v>
      </c>
      <c r="H35" s="9"/>
      <c r="I35" s="9">
        <v>3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>
        <v>11</v>
      </c>
    </row>
    <row r="36" spans="1:35">
      <c r="A36" s="12" t="s">
        <v>277</v>
      </c>
      <c r="B36" s="9"/>
      <c r="C36" s="9">
        <v>1</v>
      </c>
      <c r="D36" s="9">
        <v>1</v>
      </c>
      <c r="E36" s="9"/>
      <c r="F36" s="9">
        <v>1</v>
      </c>
      <c r="G36" s="9"/>
      <c r="H36" s="9"/>
      <c r="I36" s="9">
        <v>1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>
        <v>1</v>
      </c>
      <c r="AC36" s="9"/>
      <c r="AD36" s="9"/>
      <c r="AE36" s="9"/>
      <c r="AF36" s="9"/>
      <c r="AG36" s="9"/>
      <c r="AH36" s="9"/>
      <c r="AI36" s="9">
        <v>5</v>
      </c>
    </row>
    <row r="37" spans="1:35">
      <c r="A37" s="12" t="s">
        <v>331</v>
      </c>
      <c r="B37" s="9"/>
      <c r="C37" s="9">
        <v>1</v>
      </c>
      <c r="D37" s="9">
        <v>2</v>
      </c>
      <c r="E37" s="9"/>
      <c r="F37" s="9"/>
      <c r="G37" s="9">
        <v>1</v>
      </c>
      <c r="H37" s="9"/>
      <c r="I37" s="9">
        <v>1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>
        <v>5</v>
      </c>
    </row>
    <row r="38" spans="1:35">
      <c r="A38" s="12" t="s">
        <v>257</v>
      </c>
      <c r="B38" s="9">
        <v>2</v>
      </c>
      <c r="C38" s="9">
        <v>3</v>
      </c>
      <c r="D38" s="9">
        <v>4</v>
      </c>
      <c r="E38" s="9">
        <v>1</v>
      </c>
      <c r="F38" s="9">
        <v>3</v>
      </c>
      <c r="G38" s="9">
        <v>3</v>
      </c>
      <c r="H38" s="9"/>
      <c r="I38" s="9">
        <v>5</v>
      </c>
      <c r="J38" s="9">
        <v>1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>
        <v>22</v>
      </c>
    </row>
    <row r="39" spans="1:35">
      <c r="A39" s="12" t="s">
        <v>313</v>
      </c>
      <c r="B39" s="9"/>
      <c r="C39" s="9"/>
      <c r="D39" s="9"/>
      <c r="E39" s="9"/>
      <c r="F39" s="9">
        <v>1</v>
      </c>
      <c r="G39" s="9">
        <v>1</v>
      </c>
      <c r="H39" s="9"/>
      <c r="I39" s="9">
        <v>1</v>
      </c>
      <c r="J39" s="9"/>
      <c r="K39" s="9"/>
      <c r="L39" s="9"/>
      <c r="M39" s="9"/>
      <c r="N39" s="9"/>
      <c r="O39" s="9"/>
      <c r="P39" s="9"/>
      <c r="Q39" s="9"/>
      <c r="R39" s="9">
        <v>1</v>
      </c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>
        <v>4</v>
      </c>
    </row>
    <row r="40" spans="1:35">
      <c r="A40" s="12" t="s">
        <v>291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>
        <v>1</v>
      </c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>
        <v>1</v>
      </c>
    </row>
    <row r="41" spans="1:35">
      <c r="A41" s="12" t="s">
        <v>238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>
        <v>1</v>
      </c>
      <c r="O41" s="9">
        <v>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v>2</v>
      </c>
    </row>
    <row r="42" spans="1:35">
      <c r="A42" s="12" t="s">
        <v>254</v>
      </c>
      <c r="B42" s="9"/>
      <c r="C42" s="9">
        <v>1</v>
      </c>
      <c r="D42" s="9">
        <v>1</v>
      </c>
      <c r="E42" s="9">
        <v>1</v>
      </c>
      <c r="F42" s="9"/>
      <c r="G42" s="9">
        <v>1</v>
      </c>
      <c r="H42" s="9"/>
      <c r="I42" s="9"/>
      <c r="J42" s="9"/>
      <c r="K42" s="9"/>
      <c r="L42" s="9"/>
      <c r="M42" s="9"/>
      <c r="N42" s="9"/>
      <c r="O42" s="9"/>
      <c r="P42" s="9">
        <v>1</v>
      </c>
      <c r="Q42" s="9">
        <v>1</v>
      </c>
      <c r="R42" s="9"/>
      <c r="S42" s="9"/>
      <c r="T42" s="9">
        <v>1</v>
      </c>
      <c r="U42" s="9"/>
      <c r="V42" s="9"/>
      <c r="W42" s="9">
        <v>1</v>
      </c>
      <c r="X42" s="9">
        <v>1</v>
      </c>
      <c r="Y42" s="9"/>
      <c r="Z42" s="9">
        <v>1</v>
      </c>
      <c r="AA42" s="9">
        <v>1</v>
      </c>
      <c r="AB42" s="9">
        <v>1</v>
      </c>
      <c r="AC42" s="9"/>
      <c r="AD42" s="9"/>
      <c r="AE42" s="9">
        <v>1</v>
      </c>
      <c r="AF42" s="9"/>
      <c r="AG42" s="9"/>
      <c r="AH42" s="9"/>
      <c r="AI42" s="9">
        <v>13</v>
      </c>
    </row>
    <row r="43" spans="1:35">
      <c r="A43" s="12" t="s">
        <v>234</v>
      </c>
      <c r="B43" s="9"/>
      <c r="C43" s="9">
        <v>1</v>
      </c>
      <c r="D43" s="9">
        <v>1</v>
      </c>
      <c r="E43" s="9"/>
      <c r="F43" s="9">
        <v>1</v>
      </c>
      <c r="G43" s="9"/>
      <c r="H43" s="9"/>
      <c r="I43" s="9">
        <v>1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>
        <v>4</v>
      </c>
    </row>
    <row r="44" spans="1:35">
      <c r="A44" s="12" t="s">
        <v>227</v>
      </c>
      <c r="B44" s="9"/>
      <c r="C44" s="9">
        <v>1</v>
      </c>
      <c r="D44" s="9">
        <v>1</v>
      </c>
      <c r="E44" s="9">
        <v>1</v>
      </c>
      <c r="F44" s="9"/>
      <c r="G44" s="9">
        <v>1</v>
      </c>
      <c r="H44" s="9"/>
      <c r="I44" s="9">
        <v>1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>
        <v>5</v>
      </c>
    </row>
    <row r="45" spans="1:35">
      <c r="A45" s="12" t="s">
        <v>219</v>
      </c>
      <c r="B45" s="9"/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/>
      <c r="I45" s="9">
        <v>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>
        <v>6</v>
      </c>
    </row>
    <row r="46" spans="1:35">
      <c r="A46" s="12" t="s">
        <v>248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>
        <v>1</v>
      </c>
      <c r="AA46" s="9"/>
      <c r="AB46" s="9"/>
      <c r="AC46" s="9"/>
      <c r="AD46" s="9"/>
      <c r="AE46" s="9"/>
      <c r="AF46" s="9"/>
      <c r="AG46" s="9"/>
      <c r="AH46" s="9"/>
      <c r="AI46" s="9">
        <v>1</v>
      </c>
    </row>
    <row r="47" spans="1:35">
      <c r="A47" s="12" t="s">
        <v>328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v>1</v>
      </c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>
        <v>1</v>
      </c>
    </row>
    <row r="48" spans="1:35">
      <c r="A48" s="12" t="s">
        <v>295</v>
      </c>
      <c r="B48" s="9"/>
      <c r="C48" s="9"/>
      <c r="D48" s="9"/>
      <c r="E48" s="9"/>
      <c r="F48" s="9">
        <v>1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>
        <v>1</v>
      </c>
    </row>
    <row r="49" spans="1:35">
      <c r="A49" s="12" t="s">
        <v>346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>
        <v>1</v>
      </c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>
        <v>1</v>
      </c>
    </row>
    <row r="50" spans="1:35">
      <c r="A50" s="12" t="s">
        <v>409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>
        <v>1</v>
      </c>
      <c r="AD50" s="9"/>
      <c r="AE50" s="9"/>
      <c r="AF50" s="9"/>
      <c r="AG50" s="9"/>
      <c r="AH50" s="9"/>
      <c r="AI50" s="9">
        <v>1</v>
      </c>
    </row>
    <row r="51" spans="1:35">
      <c r="A51" s="12" t="s">
        <v>297</v>
      </c>
      <c r="B51" s="9"/>
      <c r="C51" s="9"/>
      <c r="D51" s="9"/>
      <c r="E51" s="9"/>
      <c r="F51" s="9"/>
      <c r="G51" s="9">
        <v>1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>
        <v>1</v>
      </c>
      <c r="U51" s="9"/>
      <c r="V51" s="9"/>
      <c r="W51" s="9"/>
      <c r="X51" s="9"/>
      <c r="Y51" s="9"/>
      <c r="Z51" s="9"/>
      <c r="AA51" s="9"/>
      <c r="AB51" s="9"/>
      <c r="AC51" s="9">
        <v>1</v>
      </c>
      <c r="AD51" s="9"/>
      <c r="AE51" s="9"/>
      <c r="AF51" s="9"/>
      <c r="AG51" s="9"/>
      <c r="AH51" s="9"/>
      <c r="AI51" s="9">
        <v>3</v>
      </c>
    </row>
    <row r="52" spans="1:35">
      <c r="A52" s="12" t="s">
        <v>233</v>
      </c>
      <c r="B52" s="9">
        <v>1</v>
      </c>
      <c r="C52" s="9">
        <v>1</v>
      </c>
      <c r="D52" s="9">
        <v>1</v>
      </c>
      <c r="E52" s="9">
        <v>1</v>
      </c>
      <c r="F52" s="9">
        <v>1</v>
      </c>
      <c r="G52" s="9">
        <v>1</v>
      </c>
      <c r="H52" s="9"/>
      <c r="I52" s="9">
        <v>1</v>
      </c>
      <c r="J52" s="9"/>
      <c r="K52" s="9"/>
      <c r="L52" s="9"/>
      <c r="M52" s="9"/>
      <c r="N52" s="9"/>
      <c r="O52" s="9"/>
      <c r="P52" s="9"/>
      <c r="Q52" s="9">
        <v>1</v>
      </c>
      <c r="R52" s="9"/>
      <c r="S52" s="9"/>
      <c r="T52" s="9"/>
      <c r="U52" s="9"/>
      <c r="V52" s="9"/>
      <c r="W52" s="9"/>
      <c r="X52" s="9"/>
      <c r="Y52" s="9"/>
      <c r="Z52" s="9"/>
      <c r="AA52" s="9"/>
      <c r="AB52" s="9">
        <v>1</v>
      </c>
      <c r="AC52" s="9"/>
      <c r="AD52" s="9"/>
      <c r="AE52" s="9">
        <v>1</v>
      </c>
      <c r="AF52" s="9"/>
      <c r="AG52" s="9"/>
      <c r="AH52" s="9"/>
      <c r="AI52" s="9">
        <v>10</v>
      </c>
    </row>
    <row r="53" spans="1:35">
      <c r="A53" s="12" t="s">
        <v>260</v>
      </c>
      <c r="B53" s="9">
        <v>1</v>
      </c>
      <c r="C53" s="9">
        <v>1</v>
      </c>
      <c r="D53" s="9">
        <v>1</v>
      </c>
      <c r="E53" s="9">
        <v>1</v>
      </c>
      <c r="F53" s="9">
        <v>1</v>
      </c>
      <c r="G53" s="9">
        <v>1</v>
      </c>
      <c r="H53" s="9"/>
      <c r="I53" s="9">
        <v>1</v>
      </c>
      <c r="J53" s="9"/>
      <c r="K53" s="9"/>
      <c r="L53" s="9"/>
      <c r="M53" s="9"/>
      <c r="N53" s="9"/>
      <c r="O53" s="9"/>
      <c r="P53" s="9"/>
      <c r="Q53" s="9">
        <v>1</v>
      </c>
      <c r="R53" s="9"/>
      <c r="S53" s="9"/>
      <c r="T53" s="9"/>
      <c r="U53" s="9"/>
      <c r="V53" s="9"/>
      <c r="W53" s="9"/>
      <c r="X53" s="9"/>
      <c r="Y53" s="9"/>
      <c r="Z53" s="9">
        <v>1</v>
      </c>
      <c r="AA53" s="9"/>
      <c r="AB53" s="9"/>
      <c r="AC53" s="9"/>
      <c r="AD53" s="9"/>
      <c r="AE53" s="9">
        <v>1</v>
      </c>
      <c r="AF53" s="9"/>
      <c r="AG53" s="9"/>
      <c r="AH53" s="9"/>
      <c r="AI53" s="9">
        <v>10</v>
      </c>
    </row>
    <row r="54" spans="1:35">
      <c r="A54" s="12" t="s">
        <v>265</v>
      </c>
      <c r="B54" s="9"/>
      <c r="C54" s="9">
        <v>1</v>
      </c>
      <c r="D54" s="9">
        <v>1</v>
      </c>
      <c r="E54" s="9"/>
      <c r="F54" s="9">
        <v>1</v>
      </c>
      <c r="G54" s="9"/>
      <c r="H54" s="9"/>
      <c r="I54" s="9">
        <v>1</v>
      </c>
      <c r="J54" s="9"/>
      <c r="K54" s="9"/>
      <c r="L54" s="9"/>
      <c r="M54" s="9"/>
      <c r="N54" s="9"/>
      <c r="O54" s="9">
        <v>1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>
        <v>5</v>
      </c>
    </row>
    <row r="55" spans="1:35">
      <c r="A55" s="12" t="s">
        <v>400</v>
      </c>
      <c r="B55" s="9"/>
      <c r="C55" s="9"/>
      <c r="D55" s="9"/>
      <c r="E55" s="9"/>
      <c r="F55" s="9"/>
      <c r="G55" s="9"/>
      <c r="H55" s="9"/>
      <c r="I55" s="9">
        <v>1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>
        <v>1</v>
      </c>
    </row>
    <row r="56" spans="1:35">
      <c r="A56" s="12" t="s">
        <v>216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>
        <v>1</v>
      </c>
      <c r="R56" s="9"/>
      <c r="S56" s="9"/>
      <c r="T56" s="9"/>
      <c r="U56" s="9"/>
      <c r="V56" s="9"/>
      <c r="W56" s="9"/>
      <c r="X56" s="9"/>
      <c r="Y56" s="9">
        <v>1</v>
      </c>
      <c r="Z56" s="9"/>
      <c r="AA56" s="9"/>
      <c r="AB56" s="9"/>
      <c r="AC56" s="9"/>
      <c r="AD56" s="9"/>
      <c r="AE56" s="9"/>
      <c r="AF56" s="9"/>
      <c r="AG56" s="9"/>
      <c r="AH56" s="9"/>
      <c r="AI56" s="9">
        <v>2</v>
      </c>
    </row>
    <row r="57" spans="1:35">
      <c r="A57" s="12" t="s">
        <v>369</v>
      </c>
      <c r="B57" s="9"/>
      <c r="C57" s="9"/>
      <c r="D57" s="9"/>
      <c r="E57" s="9"/>
      <c r="F57" s="9"/>
      <c r="G57" s="9">
        <v>1</v>
      </c>
      <c r="H57" s="9"/>
      <c r="I57" s="9">
        <v>1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>
        <v>2</v>
      </c>
    </row>
    <row r="58" spans="1:35">
      <c r="A58" s="12" t="s">
        <v>359</v>
      </c>
      <c r="B58" s="9"/>
      <c r="C58" s="9"/>
      <c r="D58" s="9"/>
      <c r="E58" s="9"/>
      <c r="F58" s="9">
        <v>1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>
        <v>1</v>
      </c>
    </row>
    <row r="59" spans="1:35">
      <c r="A59" s="12" t="s">
        <v>273</v>
      </c>
      <c r="B59" s="9">
        <v>1</v>
      </c>
      <c r="C59" s="9">
        <v>1</v>
      </c>
      <c r="D59" s="9">
        <v>1</v>
      </c>
      <c r="E59" s="9"/>
      <c r="F59" s="9">
        <v>1</v>
      </c>
      <c r="G59" s="9">
        <v>2</v>
      </c>
      <c r="H59" s="9">
        <v>1</v>
      </c>
      <c r="I59" s="9">
        <v>1</v>
      </c>
      <c r="J59" s="9"/>
      <c r="K59" s="9"/>
      <c r="L59" s="9"/>
      <c r="M59" s="9"/>
      <c r="N59" s="9"/>
      <c r="O59" s="9"/>
      <c r="P59" s="9">
        <v>1</v>
      </c>
      <c r="Q59" s="9">
        <v>1</v>
      </c>
      <c r="R59" s="9">
        <v>1</v>
      </c>
      <c r="S59" s="9"/>
      <c r="T59" s="9">
        <v>1</v>
      </c>
      <c r="U59" s="9"/>
      <c r="V59" s="9"/>
      <c r="W59" s="9">
        <v>1</v>
      </c>
      <c r="X59" s="9">
        <v>1</v>
      </c>
      <c r="Y59" s="9"/>
      <c r="Z59" s="9">
        <v>1</v>
      </c>
      <c r="AA59" s="9">
        <v>1</v>
      </c>
      <c r="AB59" s="9">
        <v>1</v>
      </c>
      <c r="AC59" s="9"/>
      <c r="AD59" s="9"/>
      <c r="AE59" s="9">
        <v>1</v>
      </c>
      <c r="AF59" s="9">
        <v>1</v>
      </c>
      <c r="AG59" s="9"/>
      <c r="AH59" s="9"/>
      <c r="AI59" s="9">
        <v>19</v>
      </c>
    </row>
    <row r="60" spans="1:35">
      <c r="A60" s="12" t="s">
        <v>289</v>
      </c>
      <c r="B60" s="9">
        <v>1</v>
      </c>
      <c r="C60" s="9">
        <v>1</v>
      </c>
      <c r="D60" s="9">
        <v>1</v>
      </c>
      <c r="E60" s="9">
        <v>1</v>
      </c>
      <c r="F60" s="9">
        <v>2</v>
      </c>
      <c r="G60" s="9">
        <v>2</v>
      </c>
      <c r="H60" s="9">
        <v>1</v>
      </c>
      <c r="I60" s="9">
        <v>2</v>
      </c>
      <c r="J60" s="9">
        <v>1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>
        <v>12</v>
      </c>
    </row>
    <row r="61" spans="1:35">
      <c r="A61" s="12" t="s">
        <v>148</v>
      </c>
      <c r="B61" s="9">
        <v>1</v>
      </c>
      <c r="C61" s="9">
        <v>1</v>
      </c>
      <c r="D61" s="9">
        <v>1</v>
      </c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9">
        <v>1</v>
      </c>
      <c r="K61" s="9"/>
      <c r="L61" s="9"/>
      <c r="M61" s="9"/>
      <c r="N61" s="9"/>
      <c r="O61" s="9"/>
      <c r="P61" s="9">
        <v>1</v>
      </c>
      <c r="Q61" s="9">
        <v>1</v>
      </c>
      <c r="R61" s="9"/>
      <c r="S61" s="9"/>
      <c r="T61" s="9">
        <v>1</v>
      </c>
      <c r="U61" s="9"/>
      <c r="V61" s="9"/>
      <c r="W61" s="9">
        <v>1</v>
      </c>
      <c r="X61" s="9">
        <v>1</v>
      </c>
      <c r="Y61" s="9">
        <v>1</v>
      </c>
      <c r="Z61" s="9">
        <v>1</v>
      </c>
      <c r="AA61" s="9"/>
      <c r="AB61" s="9">
        <v>1</v>
      </c>
      <c r="AC61" s="9">
        <v>1</v>
      </c>
      <c r="AD61" s="9">
        <v>1</v>
      </c>
      <c r="AE61" s="9">
        <v>1</v>
      </c>
      <c r="AF61" s="9">
        <v>1</v>
      </c>
      <c r="AG61" s="9"/>
      <c r="AH61" s="9"/>
      <c r="AI61" s="9">
        <v>21</v>
      </c>
    </row>
    <row r="62" spans="1:35">
      <c r="A62" s="12" t="s">
        <v>223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>
        <v>1</v>
      </c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>
        <v>1</v>
      </c>
    </row>
    <row r="63" spans="1:35">
      <c r="A63" s="12" t="s">
        <v>320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>
        <v>1</v>
      </c>
      <c r="N63" s="9"/>
      <c r="O63" s="9"/>
      <c r="P63" s="9"/>
      <c r="Q63" s="9"/>
      <c r="R63" s="9"/>
      <c r="S63" s="9">
        <v>1</v>
      </c>
      <c r="T63" s="9"/>
      <c r="U63" s="9"/>
      <c r="V63" s="9">
        <v>1</v>
      </c>
      <c r="W63" s="9"/>
      <c r="X63" s="9"/>
      <c r="Y63" s="9">
        <v>1</v>
      </c>
      <c r="Z63" s="9">
        <v>1</v>
      </c>
      <c r="AA63" s="9">
        <v>1</v>
      </c>
      <c r="AB63" s="9"/>
      <c r="AC63" s="9"/>
      <c r="AD63" s="9">
        <v>1</v>
      </c>
      <c r="AE63" s="9"/>
      <c r="AF63" s="9">
        <v>1</v>
      </c>
      <c r="AG63" s="9"/>
      <c r="AH63" s="9"/>
      <c r="AI63" s="9">
        <v>8</v>
      </c>
    </row>
    <row r="64" spans="1:35">
      <c r="A64" s="12" t="s">
        <v>281</v>
      </c>
      <c r="B64" s="9">
        <v>1</v>
      </c>
      <c r="C64" s="9">
        <v>1</v>
      </c>
      <c r="D64" s="9">
        <v>1</v>
      </c>
      <c r="E64" s="9"/>
      <c r="F64" s="9"/>
      <c r="G64" s="9"/>
      <c r="H64" s="9"/>
      <c r="I64" s="9"/>
      <c r="J64" s="9"/>
      <c r="K64" s="9"/>
      <c r="L64" s="9"/>
      <c r="M64" s="9"/>
      <c r="N64" s="9">
        <v>1</v>
      </c>
      <c r="O64" s="9"/>
      <c r="P64" s="9"/>
      <c r="Q64" s="9"/>
      <c r="R64" s="9"/>
      <c r="S64" s="9"/>
      <c r="T64" s="9">
        <v>1</v>
      </c>
      <c r="U64" s="9"/>
      <c r="V64" s="9"/>
      <c r="W64" s="9">
        <v>1</v>
      </c>
      <c r="X64" s="9"/>
      <c r="Y64" s="9">
        <v>1</v>
      </c>
      <c r="Z64" s="9">
        <v>1</v>
      </c>
      <c r="AA64" s="9">
        <v>1</v>
      </c>
      <c r="AB64" s="9">
        <v>1</v>
      </c>
      <c r="AC64" s="9">
        <v>1</v>
      </c>
      <c r="AD64" s="9"/>
      <c r="AE64" s="9">
        <v>1</v>
      </c>
      <c r="AF64" s="9">
        <v>1</v>
      </c>
      <c r="AG64" s="9"/>
      <c r="AH64" s="9"/>
      <c r="AI64" s="9">
        <v>13</v>
      </c>
    </row>
    <row r="65" spans="1:35">
      <c r="A65" s="12" t="s">
        <v>198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>
        <v>1</v>
      </c>
      <c r="AE65" s="9"/>
      <c r="AF65" s="9"/>
      <c r="AG65" s="9"/>
      <c r="AH65" s="9"/>
      <c r="AI65" s="9">
        <v>1</v>
      </c>
    </row>
    <row r="66" spans="1:35">
      <c r="A66" s="12" t="s">
        <v>336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>
        <v>2</v>
      </c>
      <c r="N66" s="9"/>
      <c r="O66" s="9"/>
      <c r="P66" s="9">
        <v>1</v>
      </c>
      <c r="Q66" s="9"/>
      <c r="R66" s="9"/>
      <c r="S66" s="9">
        <v>2</v>
      </c>
      <c r="T66" s="9">
        <v>1</v>
      </c>
      <c r="U66" s="9"/>
      <c r="V66" s="9">
        <v>2</v>
      </c>
      <c r="W66" s="9"/>
      <c r="X66" s="9">
        <v>2</v>
      </c>
      <c r="Y66" s="9">
        <v>1</v>
      </c>
      <c r="Z66" s="9">
        <v>1</v>
      </c>
      <c r="AA66" s="9">
        <v>2</v>
      </c>
      <c r="AB66" s="9">
        <v>1</v>
      </c>
      <c r="AC66" s="9">
        <v>2</v>
      </c>
      <c r="AD66" s="9">
        <v>2</v>
      </c>
      <c r="AE66" s="9">
        <v>1</v>
      </c>
      <c r="AF66" s="9">
        <v>2</v>
      </c>
      <c r="AG66" s="9"/>
      <c r="AH66" s="9"/>
      <c r="AI66" s="9">
        <v>22</v>
      </c>
    </row>
    <row r="67" spans="1:35">
      <c r="A67" s="12" t="s">
        <v>217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>
        <v>1</v>
      </c>
      <c r="Q67" s="9">
        <v>1</v>
      </c>
      <c r="R67" s="9">
        <v>1</v>
      </c>
      <c r="S67" s="9"/>
      <c r="T67" s="9">
        <v>1</v>
      </c>
      <c r="U67" s="9"/>
      <c r="V67" s="9"/>
      <c r="W67" s="9">
        <v>1</v>
      </c>
      <c r="X67" s="9">
        <v>1</v>
      </c>
      <c r="Y67" s="9">
        <v>1</v>
      </c>
      <c r="Z67" s="9">
        <v>1</v>
      </c>
      <c r="AA67" s="9">
        <v>1</v>
      </c>
      <c r="AB67" s="9">
        <v>1</v>
      </c>
      <c r="AC67" s="9">
        <v>1</v>
      </c>
      <c r="AD67" s="9">
        <v>1</v>
      </c>
      <c r="AE67" s="9">
        <v>1</v>
      </c>
      <c r="AF67" s="9">
        <v>1</v>
      </c>
      <c r="AG67" s="9"/>
      <c r="AH67" s="9"/>
      <c r="AI67" s="9">
        <v>14</v>
      </c>
    </row>
    <row r="68" spans="1:35">
      <c r="A68" s="12" t="s">
        <v>347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>
        <v>1</v>
      </c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>
        <v>1</v>
      </c>
    </row>
    <row r="69" spans="1:35">
      <c r="A69" s="12" t="s">
        <v>293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>
        <v>1</v>
      </c>
      <c r="AB69" s="9"/>
      <c r="AC69" s="9"/>
      <c r="AD69" s="9"/>
      <c r="AE69" s="9"/>
      <c r="AF69" s="9"/>
      <c r="AG69" s="9"/>
      <c r="AH69" s="9"/>
      <c r="AI69" s="9">
        <v>1</v>
      </c>
    </row>
    <row r="70" spans="1:35">
      <c r="A70" s="12" t="s">
        <v>319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>
        <v>1</v>
      </c>
      <c r="O70" s="9">
        <v>1</v>
      </c>
      <c r="P70" s="9"/>
      <c r="Q70" s="9"/>
      <c r="R70" s="9">
        <v>1</v>
      </c>
      <c r="S70" s="9"/>
      <c r="T70" s="9">
        <v>1</v>
      </c>
      <c r="U70" s="9"/>
      <c r="V70" s="9"/>
      <c r="W70" s="9"/>
      <c r="X70" s="9"/>
      <c r="Y70" s="9"/>
      <c r="Z70" s="9"/>
      <c r="AA70" s="9"/>
      <c r="AB70" s="9">
        <v>1</v>
      </c>
      <c r="AC70" s="9">
        <v>1</v>
      </c>
      <c r="AD70" s="9"/>
      <c r="AE70" s="9">
        <v>1</v>
      </c>
      <c r="AF70" s="9">
        <v>1</v>
      </c>
      <c r="AG70" s="9"/>
      <c r="AH70" s="9"/>
      <c r="AI70" s="9">
        <v>8</v>
      </c>
    </row>
    <row r="71" spans="1:35">
      <c r="A71" s="12" t="s">
        <v>407</v>
      </c>
      <c r="B71" s="9"/>
      <c r="C71" s="9"/>
      <c r="D71" s="9"/>
      <c r="E71" s="9"/>
      <c r="F71" s="9"/>
      <c r="G71" s="9"/>
      <c r="H71" s="9"/>
      <c r="I71" s="9"/>
      <c r="J71" s="9">
        <v>1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>
        <v>1</v>
      </c>
    </row>
    <row r="72" spans="1:35">
      <c r="A72" s="12" t="s">
        <v>357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>
        <v>1</v>
      </c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>
        <v>1</v>
      </c>
    </row>
    <row r="73" spans="1:35">
      <c r="A73" s="12" t="s">
        <v>373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>
        <v>1</v>
      </c>
      <c r="N73" s="9"/>
      <c r="O73" s="9"/>
      <c r="P73" s="9"/>
      <c r="Q73" s="9"/>
      <c r="R73" s="9"/>
      <c r="S73" s="9"/>
      <c r="T73" s="9">
        <v>1</v>
      </c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>
        <v>2</v>
      </c>
    </row>
    <row r="74" spans="1:35">
      <c r="A74" s="12" t="s">
        <v>393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>
        <v>1</v>
      </c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>
        <v>1</v>
      </c>
    </row>
    <row r="75" spans="1:35">
      <c r="A75" s="12" t="s">
        <v>342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>
        <v>1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>
        <v>1</v>
      </c>
    </row>
    <row r="76" spans="1:35">
      <c r="A76" s="12" t="s">
        <v>401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>
        <v>1</v>
      </c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>
        <v>1</v>
      </c>
    </row>
    <row r="77" spans="1:35">
      <c r="A77" s="12" t="s">
        <v>246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>
        <v>1</v>
      </c>
      <c r="O77" s="9">
        <v>1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>
        <v>2</v>
      </c>
    </row>
    <row r="78" spans="1:35">
      <c r="A78" s="12" t="s">
        <v>299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>
        <v>1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>
        <v>1</v>
      </c>
    </row>
    <row r="79" spans="1:35">
      <c r="A79" s="12" t="s">
        <v>250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>
        <v>1</v>
      </c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>
        <v>1</v>
      </c>
    </row>
    <row r="80" spans="1:35">
      <c r="A80" s="12" t="s">
        <v>379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>
        <v>1</v>
      </c>
      <c r="AC80" s="9"/>
      <c r="AD80" s="9"/>
      <c r="AE80" s="9"/>
      <c r="AF80" s="9"/>
      <c r="AG80" s="9"/>
      <c r="AH80" s="9"/>
      <c r="AI80" s="9">
        <v>1</v>
      </c>
    </row>
    <row r="81" spans="1:35">
      <c r="A81" s="12" t="s">
        <v>213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>
        <v>1</v>
      </c>
      <c r="O81" s="9">
        <v>1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>
        <v>2</v>
      </c>
    </row>
    <row r="82" spans="1:35">
      <c r="A82" s="12" t="s">
        <v>262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>
        <v>1</v>
      </c>
      <c r="N82" s="9"/>
      <c r="O82" s="9"/>
      <c r="P82" s="9"/>
      <c r="Q82" s="9"/>
      <c r="R82" s="9"/>
      <c r="S82" s="9"/>
      <c r="T82" s="9"/>
      <c r="U82" s="9"/>
      <c r="V82" s="9">
        <v>1</v>
      </c>
      <c r="W82" s="9"/>
      <c r="X82" s="9">
        <v>1</v>
      </c>
      <c r="Y82" s="9"/>
      <c r="Z82" s="9"/>
      <c r="AA82" s="9"/>
      <c r="AB82" s="9"/>
      <c r="AC82" s="9"/>
      <c r="AD82" s="9"/>
      <c r="AE82" s="9">
        <v>1</v>
      </c>
      <c r="AF82" s="9">
        <v>1</v>
      </c>
      <c r="AG82" s="9"/>
      <c r="AH82" s="9"/>
      <c r="AI82" s="9">
        <v>5</v>
      </c>
    </row>
    <row r="83" spans="1:35">
      <c r="A83" s="12" t="s">
        <v>416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>
        <v>1</v>
      </c>
      <c r="U83" s="9"/>
      <c r="V83" s="9"/>
      <c r="W83" s="9">
        <v>1</v>
      </c>
      <c r="X83" s="9"/>
      <c r="Y83" s="9"/>
      <c r="Z83" s="9"/>
      <c r="AA83" s="9"/>
      <c r="AB83" s="9"/>
      <c r="AC83" s="9">
        <v>1</v>
      </c>
      <c r="AD83" s="9"/>
      <c r="AE83" s="9"/>
      <c r="AF83" s="9"/>
      <c r="AG83" s="9"/>
      <c r="AH83" s="9"/>
      <c r="AI83" s="9">
        <v>3</v>
      </c>
    </row>
    <row r="84" spans="1:35">
      <c r="A84" s="12" t="s">
        <v>232</v>
      </c>
      <c r="B84" s="9"/>
      <c r="C84" s="9">
        <v>1</v>
      </c>
      <c r="D84" s="9">
        <v>1</v>
      </c>
      <c r="E84" s="9"/>
      <c r="F84" s="9"/>
      <c r="G84" s="9">
        <v>1</v>
      </c>
      <c r="H84" s="9"/>
      <c r="I84" s="9">
        <v>1</v>
      </c>
      <c r="J84" s="9"/>
      <c r="K84" s="9"/>
      <c r="L84" s="9"/>
      <c r="M84" s="9">
        <v>1</v>
      </c>
      <c r="N84" s="9">
        <v>1</v>
      </c>
      <c r="O84" s="9">
        <v>1</v>
      </c>
      <c r="P84" s="9"/>
      <c r="Q84" s="9"/>
      <c r="R84" s="9"/>
      <c r="S84" s="9">
        <v>1</v>
      </c>
      <c r="T84" s="9">
        <v>1</v>
      </c>
      <c r="U84" s="9"/>
      <c r="V84" s="9">
        <v>1</v>
      </c>
      <c r="W84" s="9"/>
      <c r="X84" s="9"/>
      <c r="Y84" s="9"/>
      <c r="Z84" s="9"/>
      <c r="AA84" s="9"/>
      <c r="AB84" s="9"/>
      <c r="AC84" s="9">
        <v>1</v>
      </c>
      <c r="AD84" s="9"/>
      <c r="AE84" s="9"/>
      <c r="AF84" s="9"/>
      <c r="AG84" s="9"/>
      <c r="AH84" s="9"/>
      <c r="AI84" s="9">
        <v>11</v>
      </c>
    </row>
    <row r="85" spans="1:35">
      <c r="A85" s="12" t="s">
        <v>339</v>
      </c>
      <c r="B85" s="9"/>
      <c r="C85" s="9"/>
      <c r="D85" s="9"/>
      <c r="E85" s="9"/>
      <c r="F85" s="9">
        <v>1</v>
      </c>
      <c r="G85" s="9"/>
      <c r="H85" s="9"/>
      <c r="I85" s="9"/>
      <c r="J85" s="9"/>
      <c r="K85" s="9"/>
      <c r="L85" s="9"/>
      <c r="M85" s="9"/>
      <c r="N85" s="9"/>
      <c r="O85" s="9">
        <v>1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>
        <v>2</v>
      </c>
    </row>
    <row r="86" spans="1:35">
      <c r="A86" s="12" t="s">
        <v>267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>
        <v>1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>
        <v>1</v>
      </c>
    </row>
    <row r="87" spans="1:35">
      <c r="A87" s="12" t="s">
        <v>316</v>
      </c>
      <c r="B87" s="9"/>
      <c r="C87" s="9">
        <v>1</v>
      </c>
      <c r="D87" s="9"/>
      <c r="E87" s="9"/>
      <c r="F87" s="9"/>
      <c r="G87" s="9">
        <v>1</v>
      </c>
      <c r="H87" s="9"/>
      <c r="I87" s="9">
        <v>1</v>
      </c>
      <c r="J87" s="9"/>
      <c r="K87" s="9"/>
      <c r="L87" s="9"/>
      <c r="M87" s="9"/>
      <c r="N87" s="9"/>
      <c r="O87" s="9"/>
      <c r="P87" s="9"/>
      <c r="Q87" s="9">
        <v>1</v>
      </c>
      <c r="R87" s="9"/>
      <c r="S87" s="9"/>
      <c r="T87" s="9"/>
      <c r="U87" s="9"/>
      <c r="V87" s="9"/>
      <c r="W87" s="9">
        <v>1</v>
      </c>
      <c r="X87" s="9">
        <v>1</v>
      </c>
      <c r="Y87" s="9"/>
      <c r="Z87" s="9"/>
      <c r="AA87" s="9">
        <v>1</v>
      </c>
      <c r="AB87" s="9">
        <v>1</v>
      </c>
      <c r="AC87" s="9"/>
      <c r="AD87" s="9"/>
      <c r="AE87" s="9">
        <v>1</v>
      </c>
      <c r="AF87" s="9"/>
      <c r="AG87" s="9"/>
      <c r="AH87" s="9"/>
      <c r="AI87" s="9">
        <v>9</v>
      </c>
    </row>
    <row r="88" spans="1:35">
      <c r="A88" s="12" t="s">
        <v>330</v>
      </c>
      <c r="B88" s="9"/>
      <c r="C88" s="9"/>
      <c r="D88" s="9"/>
      <c r="E88" s="9">
        <v>1</v>
      </c>
      <c r="F88" s="9"/>
      <c r="G88" s="9"/>
      <c r="H88" s="9"/>
      <c r="I88" s="9"/>
      <c r="J88" s="9"/>
      <c r="K88" s="9"/>
      <c r="L88" s="9"/>
      <c r="M88" s="9"/>
      <c r="N88" s="9">
        <v>1</v>
      </c>
      <c r="O88" s="9">
        <v>1</v>
      </c>
      <c r="P88" s="9"/>
      <c r="Q88" s="9"/>
      <c r="R88" s="9"/>
      <c r="S88" s="9"/>
      <c r="T88" s="9">
        <v>1</v>
      </c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>
        <v>4</v>
      </c>
    </row>
    <row r="89" spans="1:35">
      <c r="A89" s="12" t="s">
        <v>412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>
        <v>1</v>
      </c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>
        <v>1</v>
      </c>
    </row>
    <row r="90" spans="1:35">
      <c r="A90" s="12" t="s">
        <v>423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>
        <v>1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>
        <v>1</v>
      </c>
    </row>
    <row r="91" spans="1:35">
      <c r="A91" s="12" t="s">
        <v>314</v>
      </c>
      <c r="B91" s="9"/>
      <c r="C91" s="9"/>
      <c r="D91" s="9"/>
      <c r="E91" s="9"/>
      <c r="F91" s="9"/>
      <c r="G91" s="9"/>
      <c r="H91" s="9"/>
      <c r="I91" s="9">
        <v>1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>
        <v>1</v>
      </c>
      <c r="AF91" s="9"/>
      <c r="AG91" s="9"/>
      <c r="AH91" s="9"/>
      <c r="AI91" s="9">
        <v>2</v>
      </c>
    </row>
    <row r="92" spans="1:35">
      <c r="A92" s="12" t="s">
        <v>272</v>
      </c>
      <c r="B92" s="9">
        <v>1</v>
      </c>
      <c r="C92" s="9">
        <v>1</v>
      </c>
      <c r="D92" s="9">
        <v>1</v>
      </c>
      <c r="E92" s="9">
        <v>1</v>
      </c>
      <c r="F92" s="9">
        <v>1</v>
      </c>
      <c r="G92" s="9">
        <v>1</v>
      </c>
      <c r="H92" s="9">
        <v>1</v>
      </c>
      <c r="I92" s="9">
        <v>1</v>
      </c>
      <c r="J92" s="9">
        <v>1</v>
      </c>
      <c r="K92" s="9">
        <v>1</v>
      </c>
      <c r="L92" s="9">
        <v>1</v>
      </c>
      <c r="M92" s="9">
        <v>1</v>
      </c>
      <c r="N92" s="9">
        <v>1</v>
      </c>
      <c r="O92" s="9">
        <v>1</v>
      </c>
      <c r="P92" s="9">
        <v>1</v>
      </c>
      <c r="Q92" s="9">
        <v>1</v>
      </c>
      <c r="R92" s="9">
        <v>1</v>
      </c>
      <c r="S92" s="9">
        <v>1</v>
      </c>
      <c r="T92" s="9">
        <v>1</v>
      </c>
      <c r="U92" s="9"/>
      <c r="V92" s="9">
        <v>1</v>
      </c>
      <c r="W92" s="9">
        <v>1</v>
      </c>
      <c r="X92" s="9">
        <v>1</v>
      </c>
      <c r="Y92" s="9">
        <v>1</v>
      </c>
      <c r="Z92" s="9">
        <v>1</v>
      </c>
      <c r="AA92" s="9">
        <v>1</v>
      </c>
      <c r="AB92" s="9">
        <v>1</v>
      </c>
      <c r="AC92" s="9">
        <v>1</v>
      </c>
      <c r="AD92" s="9">
        <v>1</v>
      </c>
      <c r="AE92" s="9">
        <v>1</v>
      </c>
      <c r="AF92" s="9">
        <v>1</v>
      </c>
      <c r="AG92" s="9"/>
      <c r="AH92" s="9"/>
      <c r="AI92" s="9">
        <v>30</v>
      </c>
    </row>
    <row r="93" spans="1:35">
      <c r="A93" s="12" t="s">
        <v>282</v>
      </c>
      <c r="B93" s="9">
        <v>1</v>
      </c>
      <c r="C93" s="9">
        <v>1</v>
      </c>
      <c r="D93" s="9">
        <v>1</v>
      </c>
      <c r="E93" s="9">
        <v>1</v>
      </c>
      <c r="F93" s="9">
        <v>1</v>
      </c>
      <c r="G93" s="9">
        <v>1</v>
      </c>
      <c r="H93" s="9">
        <v>1</v>
      </c>
      <c r="I93" s="9">
        <v>1</v>
      </c>
      <c r="J93" s="9">
        <v>1</v>
      </c>
      <c r="K93" s="9"/>
      <c r="L93" s="9"/>
      <c r="M93" s="9">
        <v>1</v>
      </c>
      <c r="N93" s="9">
        <v>1</v>
      </c>
      <c r="O93" s="9">
        <v>1</v>
      </c>
      <c r="P93" s="9">
        <v>1</v>
      </c>
      <c r="Q93" s="9">
        <v>1</v>
      </c>
      <c r="R93" s="9"/>
      <c r="S93" s="9"/>
      <c r="T93" s="9">
        <v>1</v>
      </c>
      <c r="U93" s="9"/>
      <c r="V93" s="9">
        <v>1</v>
      </c>
      <c r="W93" s="9">
        <v>1</v>
      </c>
      <c r="X93" s="9">
        <v>1</v>
      </c>
      <c r="Y93" s="9">
        <v>1</v>
      </c>
      <c r="Z93" s="9">
        <v>1</v>
      </c>
      <c r="AA93" s="9">
        <v>1</v>
      </c>
      <c r="AB93" s="9">
        <v>1</v>
      </c>
      <c r="AC93" s="9">
        <v>1</v>
      </c>
      <c r="AD93" s="9">
        <v>1</v>
      </c>
      <c r="AE93" s="9">
        <v>1</v>
      </c>
      <c r="AF93" s="9">
        <v>1</v>
      </c>
      <c r="AG93" s="9"/>
      <c r="AH93" s="9"/>
      <c r="AI93" s="9">
        <v>26</v>
      </c>
    </row>
    <row r="94" spans="1:35">
      <c r="A94" s="12" t="s">
        <v>337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>
        <v>1</v>
      </c>
      <c r="AA94" s="9"/>
      <c r="AB94" s="9"/>
      <c r="AC94" s="9"/>
      <c r="AD94" s="9"/>
      <c r="AE94" s="9"/>
      <c r="AF94" s="9"/>
      <c r="AG94" s="9"/>
      <c r="AH94" s="9"/>
      <c r="AI94" s="9">
        <v>1</v>
      </c>
    </row>
    <row r="95" spans="1:35">
      <c r="A95" s="12" t="s">
        <v>131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>
        <v>1</v>
      </c>
      <c r="Q95" s="9">
        <v>1</v>
      </c>
      <c r="R95" s="9">
        <v>1</v>
      </c>
      <c r="S95" s="9"/>
      <c r="T95" s="9">
        <v>1</v>
      </c>
      <c r="U95" s="9"/>
      <c r="V95" s="9">
        <v>1</v>
      </c>
      <c r="W95" s="9">
        <v>1</v>
      </c>
      <c r="X95" s="9">
        <v>1</v>
      </c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>
        <v>7</v>
      </c>
    </row>
    <row r="96" spans="1:35">
      <c r="A96" s="12" t="s">
        <v>362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>
        <v>1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>
        <v>1</v>
      </c>
    </row>
    <row r="97" spans="1:35">
      <c r="A97" s="12" t="s">
        <v>242</v>
      </c>
      <c r="B97" s="9"/>
      <c r="C97" s="9"/>
      <c r="D97" s="9">
        <v>1</v>
      </c>
      <c r="E97" s="9">
        <v>1</v>
      </c>
      <c r="F97" s="9">
        <v>1</v>
      </c>
      <c r="G97" s="9"/>
      <c r="H97" s="9"/>
      <c r="I97" s="9">
        <v>1</v>
      </c>
      <c r="J97" s="9"/>
      <c r="K97" s="9"/>
      <c r="L97" s="9"/>
      <c r="M97" s="9">
        <v>1</v>
      </c>
      <c r="N97" s="9">
        <v>1</v>
      </c>
      <c r="O97" s="9">
        <v>1</v>
      </c>
      <c r="P97" s="9">
        <v>1</v>
      </c>
      <c r="Q97" s="9"/>
      <c r="R97" s="9"/>
      <c r="S97" s="9">
        <v>1</v>
      </c>
      <c r="T97" s="9"/>
      <c r="U97" s="9"/>
      <c r="V97" s="9"/>
      <c r="W97" s="9">
        <v>1</v>
      </c>
      <c r="X97" s="9">
        <v>1</v>
      </c>
      <c r="Y97" s="9">
        <v>1</v>
      </c>
      <c r="Z97" s="9">
        <v>1</v>
      </c>
      <c r="AA97" s="9">
        <v>1</v>
      </c>
      <c r="AB97" s="9">
        <v>1</v>
      </c>
      <c r="AC97" s="9">
        <v>1</v>
      </c>
      <c r="AD97" s="9">
        <v>1</v>
      </c>
      <c r="AE97" s="9">
        <v>1</v>
      </c>
      <c r="AF97" s="9">
        <v>1</v>
      </c>
      <c r="AG97" s="9"/>
      <c r="AH97" s="9"/>
      <c r="AI97" s="9">
        <v>19</v>
      </c>
    </row>
    <row r="98" spans="1:35">
      <c r="A98" s="12" t="s">
        <v>358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>
        <v>1</v>
      </c>
      <c r="W98" s="9"/>
      <c r="X98" s="9"/>
      <c r="Y98" s="9"/>
      <c r="Z98" s="9"/>
      <c r="AA98" s="9"/>
      <c r="AB98" s="9"/>
      <c r="AC98" s="9"/>
      <c r="AD98" s="9"/>
      <c r="AE98" s="9"/>
      <c r="AF98" s="9">
        <v>1</v>
      </c>
      <c r="AG98" s="9"/>
      <c r="AH98" s="9"/>
      <c r="AI98" s="9">
        <v>2</v>
      </c>
    </row>
    <row r="99" spans="1:35">
      <c r="A99" s="12" t="s">
        <v>244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>
        <v>1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>
        <v>1</v>
      </c>
    </row>
    <row r="100" spans="1:35">
      <c r="A100" s="12" t="s">
        <v>247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>
        <v>1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>
        <v>1</v>
      </c>
    </row>
    <row r="101" spans="1:35">
      <c r="A101" s="12" t="s">
        <v>243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>
        <v>1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>
        <v>1</v>
      </c>
    </row>
    <row r="102" spans="1:35">
      <c r="A102" s="12" t="s">
        <v>308</v>
      </c>
      <c r="B102" s="9"/>
      <c r="C102" s="9"/>
      <c r="D102" s="9"/>
      <c r="E102" s="9"/>
      <c r="F102" s="9"/>
      <c r="G102" s="9">
        <v>1</v>
      </c>
      <c r="H102" s="9"/>
      <c r="I102" s="9"/>
      <c r="J102" s="9"/>
      <c r="K102" s="9"/>
      <c r="L102" s="9"/>
      <c r="M102" s="9"/>
      <c r="N102" s="9"/>
      <c r="O102" s="9">
        <v>1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>
        <v>2</v>
      </c>
    </row>
    <row r="103" spans="1:35">
      <c r="A103" s="12" t="s">
        <v>312</v>
      </c>
      <c r="B103" s="9"/>
      <c r="C103" s="9"/>
      <c r="D103" s="9"/>
      <c r="E103" s="9"/>
      <c r="F103" s="9"/>
      <c r="G103" s="9">
        <v>1</v>
      </c>
      <c r="H103" s="9"/>
      <c r="I103" s="9"/>
      <c r="J103" s="9"/>
      <c r="K103" s="9"/>
      <c r="L103" s="9"/>
      <c r="M103" s="9"/>
      <c r="N103" s="9"/>
      <c r="O103" s="9">
        <v>1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>
        <v>2</v>
      </c>
    </row>
    <row r="104" spans="1:35">
      <c r="A104" s="12" t="s">
        <v>253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>
        <v>1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>
        <v>1</v>
      </c>
    </row>
    <row r="105" spans="1:35">
      <c r="A105" s="12" t="s">
        <v>279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>
        <v>1</v>
      </c>
      <c r="Q105" s="9">
        <v>1</v>
      </c>
      <c r="R105" s="9">
        <v>1</v>
      </c>
      <c r="S105" s="9"/>
      <c r="T105" s="9"/>
      <c r="U105" s="9"/>
      <c r="V105" s="9"/>
      <c r="W105" s="9">
        <v>1</v>
      </c>
      <c r="X105" s="9">
        <v>1</v>
      </c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>
        <v>5</v>
      </c>
    </row>
    <row r="106" spans="1:35">
      <c r="A106" s="12" t="s">
        <v>345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>
        <v>1</v>
      </c>
      <c r="Q106" s="9"/>
      <c r="R106" s="9"/>
      <c r="S106" s="9"/>
      <c r="T106" s="9">
        <v>1</v>
      </c>
      <c r="U106" s="9"/>
      <c r="V106" s="9"/>
      <c r="W106" s="9"/>
      <c r="X106" s="9">
        <v>1</v>
      </c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>
        <v>3</v>
      </c>
    </row>
    <row r="107" spans="1:35">
      <c r="A107" s="12" t="s">
        <v>307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>
        <v>1</v>
      </c>
      <c r="Q107" s="9">
        <v>1</v>
      </c>
      <c r="R107" s="9">
        <v>1</v>
      </c>
      <c r="S107" s="9"/>
      <c r="T107" s="9">
        <v>1</v>
      </c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>
        <v>4</v>
      </c>
    </row>
    <row r="108" spans="1:35">
      <c r="A108" s="12" t="s">
        <v>226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>
        <v>1</v>
      </c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>
        <v>1</v>
      </c>
    </row>
    <row r="109" spans="1:35">
      <c r="A109" s="12" t="s">
        <v>324</v>
      </c>
      <c r="B109" s="9">
        <v>1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>
        <v>1</v>
      </c>
      <c r="O109" s="9"/>
      <c r="P109" s="9">
        <v>1</v>
      </c>
      <c r="Q109" s="9"/>
      <c r="R109" s="9"/>
      <c r="S109" s="9"/>
      <c r="T109" s="9"/>
      <c r="U109" s="9"/>
      <c r="V109" s="9"/>
      <c r="W109" s="9">
        <v>1</v>
      </c>
      <c r="X109" s="9"/>
      <c r="Y109" s="9"/>
      <c r="Z109" s="9"/>
      <c r="AA109" s="9"/>
      <c r="AB109" s="9"/>
      <c r="AC109" s="9">
        <v>1</v>
      </c>
      <c r="AD109" s="9"/>
      <c r="AE109" s="9"/>
      <c r="AF109" s="9">
        <v>1</v>
      </c>
      <c r="AG109" s="9"/>
      <c r="AH109" s="9"/>
      <c r="AI109" s="9">
        <v>6</v>
      </c>
    </row>
    <row r="110" spans="1:35">
      <c r="A110" s="12" t="s">
        <v>211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>
        <v>1</v>
      </c>
      <c r="N110" s="9"/>
      <c r="O110" s="9"/>
      <c r="P110" s="9"/>
      <c r="Q110" s="9"/>
      <c r="R110" s="9"/>
      <c r="S110" s="9">
        <v>1</v>
      </c>
      <c r="T110" s="9">
        <v>1</v>
      </c>
      <c r="U110" s="9"/>
      <c r="V110" s="9">
        <v>1</v>
      </c>
      <c r="W110" s="9">
        <v>1</v>
      </c>
      <c r="X110" s="9">
        <v>1</v>
      </c>
      <c r="Y110" s="9"/>
      <c r="Z110" s="9"/>
      <c r="AA110" s="9"/>
      <c r="AB110" s="9">
        <v>1</v>
      </c>
      <c r="AC110" s="9">
        <v>1</v>
      </c>
      <c r="AD110" s="9">
        <v>1</v>
      </c>
      <c r="AE110" s="9">
        <v>1</v>
      </c>
      <c r="AF110" s="9">
        <v>1</v>
      </c>
      <c r="AG110" s="9"/>
      <c r="AH110" s="9"/>
      <c r="AI110" s="9">
        <v>11</v>
      </c>
    </row>
    <row r="111" spans="1:35">
      <c r="A111" s="12" t="s">
        <v>266</v>
      </c>
      <c r="B111" s="9"/>
      <c r="C111" s="9"/>
      <c r="D111" s="9"/>
      <c r="E111" s="9"/>
      <c r="F111" s="9">
        <v>1</v>
      </c>
      <c r="G111" s="9"/>
      <c r="H111" s="9"/>
      <c r="I111" s="9"/>
      <c r="J111" s="9"/>
      <c r="K111" s="9"/>
      <c r="L111" s="9"/>
      <c r="M111" s="9"/>
      <c r="N111" s="9">
        <v>1</v>
      </c>
      <c r="O111" s="9">
        <v>1</v>
      </c>
      <c r="P111" s="9"/>
      <c r="Q111" s="9"/>
      <c r="R111" s="9"/>
      <c r="S111" s="9"/>
      <c r="T111" s="9"/>
      <c r="U111" s="9"/>
      <c r="V111" s="9"/>
      <c r="W111" s="9">
        <v>1</v>
      </c>
      <c r="X111" s="9">
        <v>1</v>
      </c>
      <c r="Y111" s="9"/>
      <c r="Z111" s="9"/>
      <c r="AA111" s="9"/>
      <c r="AB111" s="9"/>
      <c r="AC111" s="9"/>
      <c r="AD111" s="9"/>
      <c r="AE111" s="9">
        <v>2</v>
      </c>
      <c r="AF111" s="9"/>
      <c r="AG111" s="9"/>
      <c r="AH111" s="9"/>
      <c r="AI111" s="9">
        <v>7</v>
      </c>
    </row>
    <row r="112" spans="1:35">
      <c r="A112" s="12" t="s">
        <v>326</v>
      </c>
      <c r="B112" s="9"/>
      <c r="C112" s="9">
        <v>1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>
        <v>1</v>
      </c>
    </row>
    <row r="113" spans="1:35">
      <c r="A113" s="12" t="s">
        <v>220</v>
      </c>
      <c r="B113" s="9"/>
      <c r="C113" s="9">
        <v>1</v>
      </c>
      <c r="D113" s="9">
        <v>1</v>
      </c>
      <c r="E113" s="9"/>
      <c r="F113" s="9">
        <v>1</v>
      </c>
      <c r="G113" s="9">
        <v>1</v>
      </c>
      <c r="H113" s="9"/>
      <c r="I113" s="9">
        <v>1</v>
      </c>
      <c r="J113" s="9"/>
      <c r="K113" s="9"/>
      <c r="L113" s="9"/>
      <c r="M113" s="9"/>
      <c r="N113" s="9">
        <v>1</v>
      </c>
      <c r="O113" s="9">
        <v>1</v>
      </c>
      <c r="P113" s="9">
        <v>1</v>
      </c>
      <c r="Q113" s="9">
        <v>1</v>
      </c>
      <c r="R113" s="9">
        <v>1</v>
      </c>
      <c r="S113" s="9"/>
      <c r="T113" s="9">
        <v>1</v>
      </c>
      <c r="U113" s="9"/>
      <c r="V113" s="9"/>
      <c r="W113" s="9">
        <v>1</v>
      </c>
      <c r="X113" s="9">
        <v>1</v>
      </c>
      <c r="Y113" s="9">
        <v>1</v>
      </c>
      <c r="Z113" s="9">
        <v>1</v>
      </c>
      <c r="AA113" s="9">
        <v>1</v>
      </c>
      <c r="AB113" s="9">
        <v>1</v>
      </c>
      <c r="AC113" s="9">
        <v>1</v>
      </c>
      <c r="AD113" s="9">
        <v>1</v>
      </c>
      <c r="AE113" s="9">
        <v>1</v>
      </c>
      <c r="AF113" s="9">
        <v>1</v>
      </c>
      <c r="AG113" s="9"/>
      <c r="AH113" s="9"/>
      <c r="AI113" s="9">
        <v>21</v>
      </c>
    </row>
    <row r="114" spans="1:35">
      <c r="A114" s="12" t="s">
        <v>251</v>
      </c>
      <c r="B114" s="9">
        <v>1</v>
      </c>
      <c r="C114" s="9">
        <v>1</v>
      </c>
      <c r="D114" s="9">
        <v>1</v>
      </c>
      <c r="E114" s="9"/>
      <c r="F114" s="9">
        <v>1</v>
      </c>
      <c r="G114" s="9"/>
      <c r="H114" s="9"/>
      <c r="I114" s="9">
        <v>1</v>
      </c>
      <c r="J114" s="9"/>
      <c r="K114" s="9"/>
      <c r="L114" s="9">
        <v>1</v>
      </c>
      <c r="M114" s="9"/>
      <c r="N114" s="9"/>
      <c r="O114" s="9">
        <v>1</v>
      </c>
      <c r="P114" s="9">
        <v>1</v>
      </c>
      <c r="Q114" s="9">
        <v>1</v>
      </c>
      <c r="R114" s="9"/>
      <c r="S114" s="9"/>
      <c r="T114" s="9"/>
      <c r="U114" s="9"/>
      <c r="V114" s="9"/>
      <c r="W114" s="9">
        <v>1</v>
      </c>
      <c r="X114" s="9"/>
      <c r="Y114" s="9">
        <v>1</v>
      </c>
      <c r="Z114" s="9">
        <v>1</v>
      </c>
      <c r="AA114" s="9">
        <v>1</v>
      </c>
      <c r="AB114" s="9"/>
      <c r="AC114" s="9"/>
      <c r="AD114" s="9"/>
      <c r="AE114" s="9">
        <v>1</v>
      </c>
      <c r="AF114" s="9"/>
      <c r="AG114" s="9"/>
      <c r="AH114" s="9"/>
      <c r="AI114" s="9">
        <v>14</v>
      </c>
    </row>
    <row r="115" spans="1:35">
      <c r="A115" s="12" t="s">
        <v>285</v>
      </c>
      <c r="B115" s="9">
        <v>1</v>
      </c>
      <c r="C115" s="9">
        <v>1</v>
      </c>
      <c r="D115" s="9">
        <v>1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9">
        <v>1</v>
      </c>
      <c r="K115" s="9"/>
      <c r="L115" s="9"/>
      <c r="M115" s="9"/>
      <c r="N115" s="9">
        <v>1</v>
      </c>
      <c r="O115" s="9">
        <v>1</v>
      </c>
      <c r="P115" s="9"/>
      <c r="Q115" s="9"/>
      <c r="R115" s="9"/>
      <c r="S115" s="9"/>
      <c r="T115" s="9"/>
      <c r="U115" s="9"/>
      <c r="V115" s="9"/>
      <c r="W115" s="9"/>
      <c r="X115" s="9">
        <v>1</v>
      </c>
      <c r="Y115" s="9">
        <v>1</v>
      </c>
      <c r="Z115" s="9">
        <v>1</v>
      </c>
      <c r="AA115" s="9">
        <v>1</v>
      </c>
      <c r="AB115" s="9">
        <v>1</v>
      </c>
      <c r="AC115" s="9">
        <v>1</v>
      </c>
      <c r="AD115" s="9">
        <v>1</v>
      </c>
      <c r="AE115" s="9">
        <v>1</v>
      </c>
      <c r="AF115" s="9">
        <v>1</v>
      </c>
      <c r="AG115" s="9"/>
      <c r="AH115" s="9"/>
      <c r="AI115" s="9">
        <v>20</v>
      </c>
    </row>
    <row r="116" spans="1:35">
      <c r="A116" s="12" t="s">
        <v>252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>
        <v>1</v>
      </c>
      <c r="U116" s="9"/>
      <c r="V116" s="9"/>
      <c r="W116" s="9"/>
      <c r="X116" s="9">
        <v>1</v>
      </c>
      <c r="Y116" s="9"/>
      <c r="Z116" s="9">
        <v>1</v>
      </c>
      <c r="AA116" s="9"/>
      <c r="AB116" s="9">
        <v>1</v>
      </c>
      <c r="AC116" s="9">
        <v>1</v>
      </c>
      <c r="AD116" s="9">
        <v>1</v>
      </c>
      <c r="AE116" s="9">
        <v>1</v>
      </c>
      <c r="AF116" s="9">
        <v>1</v>
      </c>
      <c r="AG116" s="9"/>
      <c r="AH116" s="9"/>
      <c r="AI116" s="9">
        <v>8</v>
      </c>
    </row>
    <row r="117" spans="1:35">
      <c r="A117" s="12" t="s">
        <v>288</v>
      </c>
      <c r="B117" s="9">
        <v>1</v>
      </c>
      <c r="C117" s="9"/>
      <c r="D117" s="9">
        <v>1</v>
      </c>
      <c r="E117" s="9">
        <v>1</v>
      </c>
      <c r="F117" s="9">
        <v>1</v>
      </c>
      <c r="G117" s="9">
        <v>1</v>
      </c>
      <c r="H117" s="9"/>
      <c r="I117" s="9">
        <v>1</v>
      </c>
      <c r="J117" s="9"/>
      <c r="K117" s="9"/>
      <c r="L117" s="9"/>
      <c r="M117" s="9"/>
      <c r="N117" s="9">
        <v>1</v>
      </c>
      <c r="O117" s="9">
        <v>1</v>
      </c>
      <c r="P117" s="9"/>
      <c r="Q117" s="9">
        <v>1</v>
      </c>
      <c r="R117" s="9">
        <v>1</v>
      </c>
      <c r="S117" s="9"/>
      <c r="T117" s="9"/>
      <c r="U117" s="9"/>
      <c r="V117" s="9">
        <v>1</v>
      </c>
      <c r="W117" s="9">
        <v>1</v>
      </c>
      <c r="X117" s="9"/>
      <c r="Y117" s="9">
        <v>1</v>
      </c>
      <c r="Z117" s="9">
        <v>1</v>
      </c>
      <c r="AA117" s="9">
        <v>1</v>
      </c>
      <c r="AB117" s="9">
        <v>1</v>
      </c>
      <c r="AC117" s="9">
        <v>1</v>
      </c>
      <c r="AD117" s="9"/>
      <c r="AE117" s="9">
        <v>1</v>
      </c>
      <c r="AF117" s="9">
        <v>1</v>
      </c>
      <c r="AG117" s="9"/>
      <c r="AH117" s="9"/>
      <c r="AI117" s="9">
        <v>19</v>
      </c>
    </row>
    <row r="118" spans="1:35">
      <c r="A118" s="12" t="s">
        <v>333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>
        <v>1</v>
      </c>
      <c r="O118" s="9">
        <v>1</v>
      </c>
      <c r="P118" s="9">
        <v>1</v>
      </c>
      <c r="Q118" s="9"/>
      <c r="R118" s="9"/>
      <c r="S118" s="9"/>
      <c r="T118" s="9">
        <v>1</v>
      </c>
      <c r="U118" s="9"/>
      <c r="V118" s="9"/>
      <c r="W118" s="9"/>
      <c r="X118" s="9"/>
      <c r="Y118" s="9"/>
      <c r="Z118" s="9"/>
      <c r="AA118" s="9">
        <v>1</v>
      </c>
      <c r="AB118" s="9">
        <v>1</v>
      </c>
      <c r="AC118" s="9">
        <v>1</v>
      </c>
      <c r="AD118" s="9"/>
      <c r="AE118" s="9"/>
      <c r="AF118" s="9"/>
      <c r="AG118" s="9"/>
      <c r="AH118" s="9"/>
      <c r="AI118" s="9">
        <v>7</v>
      </c>
    </row>
    <row r="119" spans="1:35">
      <c r="A119" s="12" t="s">
        <v>371</v>
      </c>
      <c r="B119" s="9"/>
      <c r="C119" s="9">
        <v>1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>
        <v>1</v>
      </c>
    </row>
    <row r="120" spans="1:35">
      <c r="A120" s="12" t="s">
        <v>210</v>
      </c>
      <c r="B120" s="9"/>
      <c r="C120" s="9">
        <v>2</v>
      </c>
      <c r="D120" s="9">
        <v>2</v>
      </c>
      <c r="E120" s="9">
        <v>2</v>
      </c>
      <c r="F120" s="9">
        <v>4</v>
      </c>
      <c r="G120" s="9">
        <v>9</v>
      </c>
      <c r="H120" s="9"/>
      <c r="I120" s="9">
        <v>8</v>
      </c>
      <c r="J120" s="9"/>
      <c r="K120" s="9"/>
      <c r="L120" s="9"/>
      <c r="M120" s="9"/>
      <c r="N120" s="9"/>
      <c r="O120" s="9"/>
      <c r="P120" s="9"/>
      <c r="Q120" s="9"/>
      <c r="R120" s="9">
        <v>6</v>
      </c>
      <c r="S120" s="9"/>
      <c r="T120" s="9"/>
      <c r="U120" s="9"/>
      <c r="V120" s="9"/>
      <c r="W120" s="9"/>
      <c r="X120" s="9"/>
      <c r="Y120" s="9">
        <v>2</v>
      </c>
      <c r="Z120" s="9"/>
      <c r="AA120" s="9">
        <v>1</v>
      </c>
      <c r="AB120" s="9"/>
      <c r="AC120" s="9"/>
      <c r="AD120" s="9"/>
      <c r="AE120" s="9">
        <v>2</v>
      </c>
      <c r="AF120" s="9"/>
      <c r="AG120" s="9"/>
      <c r="AH120" s="9"/>
      <c r="AI120" s="9">
        <v>38</v>
      </c>
    </row>
    <row r="121" spans="1:35">
      <c r="A121" s="12" t="s">
        <v>321</v>
      </c>
      <c r="B121" s="9"/>
      <c r="C121" s="9"/>
      <c r="D121" s="9"/>
      <c r="E121" s="9"/>
      <c r="F121" s="9"/>
      <c r="G121" s="9">
        <v>1</v>
      </c>
      <c r="H121" s="9"/>
      <c r="I121" s="9">
        <v>1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>
        <v>2</v>
      </c>
    </row>
    <row r="122" spans="1:35">
      <c r="A122" s="12" t="s">
        <v>212</v>
      </c>
      <c r="B122" s="9"/>
      <c r="C122" s="9"/>
      <c r="D122" s="9"/>
      <c r="E122" s="9"/>
      <c r="F122" s="9"/>
      <c r="G122" s="9">
        <v>3</v>
      </c>
      <c r="H122" s="9"/>
      <c r="I122" s="9">
        <v>5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>
        <v>8</v>
      </c>
    </row>
    <row r="123" spans="1:35">
      <c r="A123" s="12" t="s">
        <v>386</v>
      </c>
      <c r="B123" s="9"/>
      <c r="C123" s="9"/>
      <c r="D123" s="9"/>
      <c r="E123" s="9"/>
      <c r="F123" s="9"/>
      <c r="G123" s="9"/>
      <c r="H123" s="9"/>
      <c r="I123" s="9"/>
      <c r="J123" s="9"/>
      <c r="K123" s="9">
        <v>1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>
        <v>1</v>
      </c>
    </row>
    <row r="124" spans="1:35">
      <c r="A124" s="12" t="s">
        <v>245</v>
      </c>
      <c r="B124" s="9">
        <v>1</v>
      </c>
      <c r="C124" s="9">
        <v>1</v>
      </c>
      <c r="D124" s="9">
        <v>1</v>
      </c>
      <c r="E124" s="9">
        <v>1</v>
      </c>
      <c r="F124" s="9">
        <v>1</v>
      </c>
      <c r="G124" s="9">
        <v>1</v>
      </c>
      <c r="H124" s="9"/>
      <c r="I124" s="9">
        <v>1</v>
      </c>
      <c r="J124" s="9"/>
      <c r="K124" s="9"/>
      <c r="L124" s="9"/>
      <c r="M124" s="9"/>
      <c r="N124" s="9"/>
      <c r="O124" s="9"/>
      <c r="P124" s="9">
        <v>1</v>
      </c>
      <c r="Q124" s="9">
        <v>1</v>
      </c>
      <c r="R124" s="9">
        <v>1</v>
      </c>
      <c r="S124" s="9"/>
      <c r="T124" s="9">
        <v>1</v>
      </c>
      <c r="U124" s="9"/>
      <c r="V124" s="9"/>
      <c r="W124" s="9">
        <v>1</v>
      </c>
      <c r="X124" s="9">
        <v>1</v>
      </c>
      <c r="Y124" s="9"/>
      <c r="Z124" s="9">
        <v>1</v>
      </c>
      <c r="AA124" s="9"/>
      <c r="AB124" s="9">
        <v>1</v>
      </c>
      <c r="AC124" s="9"/>
      <c r="AD124" s="9"/>
      <c r="AE124" s="9">
        <v>1</v>
      </c>
      <c r="AF124" s="9">
        <v>1</v>
      </c>
      <c r="AG124" s="9"/>
      <c r="AH124" s="9"/>
      <c r="AI124" s="9">
        <v>17</v>
      </c>
    </row>
    <row r="125" spans="1:35">
      <c r="A125" s="12" t="s">
        <v>228</v>
      </c>
      <c r="B125" s="9"/>
      <c r="C125" s="9"/>
      <c r="D125" s="9"/>
      <c r="E125" s="9"/>
      <c r="F125" s="9">
        <v>1</v>
      </c>
      <c r="G125" s="9">
        <v>1</v>
      </c>
      <c r="H125" s="9"/>
      <c r="I125" s="9">
        <v>1</v>
      </c>
      <c r="J125" s="9"/>
      <c r="K125" s="9"/>
      <c r="L125" s="9"/>
      <c r="M125" s="9"/>
      <c r="N125" s="9"/>
      <c r="O125" s="9">
        <v>1</v>
      </c>
      <c r="P125" s="9">
        <v>1</v>
      </c>
      <c r="Q125" s="9">
        <v>1</v>
      </c>
      <c r="R125" s="9"/>
      <c r="S125" s="9"/>
      <c r="T125" s="9">
        <v>1</v>
      </c>
      <c r="U125" s="9"/>
      <c r="V125" s="9"/>
      <c r="W125" s="9">
        <v>1</v>
      </c>
      <c r="X125" s="9">
        <v>1</v>
      </c>
      <c r="Y125" s="9">
        <v>1</v>
      </c>
      <c r="Z125" s="9">
        <v>1</v>
      </c>
      <c r="AA125" s="9">
        <v>1</v>
      </c>
      <c r="AB125" s="9">
        <v>1</v>
      </c>
      <c r="AC125" s="9">
        <v>1</v>
      </c>
      <c r="AD125" s="9"/>
      <c r="AE125" s="9">
        <v>1</v>
      </c>
      <c r="AF125" s="9"/>
      <c r="AG125" s="9"/>
      <c r="AH125" s="9"/>
      <c r="AI125" s="9">
        <v>15</v>
      </c>
    </row>
    <row r="126" spans="1:35">
      <c r="A126" s="12" t="s">
        <v>190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>
        <v>1</v>
      </c>
      <c r="X126" s="9"/>
      <c r="Y126" s="9"/>
      <c r="Z126" s="9"/>
      <c r="AA126" s="9"/>
      <c r="AB126" s="9"/>
      <c r="AC126" s="9"/>
      <c r="AD126" s="9"/>
      <c r="AE126" s="9">
        <v>1</v>
      </c>
      <c r="AF126" s="9"/>
      <c r="AG126" s="9"/>
      <c r="AH126" s="9"/>
      <c r="AI126" s="9">
        <v>2</v>
      </c>
    </row>
    <row r="127" spans="1:35">
      <c r="A127" s="12" t="s">
        <v>424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>
        <v>1</v>
      </c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>
        <v>1</v>
      </c>
    </row>
    <row r="128" spans="1:35">
      <c r="A128" s="12" t="s">
        <v>370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>
        <v>1</v>
      </c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>
        <v>1</v>
      </c>
    </row>
    <row r="129" spans="1:35">
      <c r="A129" s="12" t="s">
        <v>334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>
        <v>1</v>
      </c>
      <c r="R129" s="9">
        <v>1</v>
      </c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>
        <v>2</v>
      </c>
    </row>
    <row r="130" spans="1:35">
      <c r="A130" s="12" t="s">
        <v>404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>
        <v>1</v>
      </c>
      <c r="AD130" s="9">
        <v>1</v>
      </c>
      <c r="AE130" s="9"/>
      <c r="AF130" s="9"/>
      <c r="AG130" s="9"/>
      <c r="AH130" s="9"/>
      <c r="AI130" s="9">
        <v>2</v>
      </c>
    </row>
    <row r="131" spans="1:35">
      <c r="A131" s="12" t="s">
        <v>298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>
        <v>1</v>
      </c>
      <c r="Z131" s="9">
        <v>1</v>
      </c>
      <c r="AA131" s="9">
        <v>1</v>
      </c>
      <c r="AB131" s="9"/>
      <c r="AC131" s="9"/>
      <c r="AD131" s="9"/>
      <c r="AE131" s="9"/>
      <c r="AF131" s="9"/>
      <c r="AG131" s="9"/>
      <c r="AH131" s="9"/>
      <c r="AI131" s="9">
        <v>3</v>
      </c>
    </row>
    <row r="132" spans="1:35">
      <c r="A132" s="12" t="s">
        <v>185</v>
      </c>
      <c r="B132" s="9"/>
      <c r="C132" s="9">
        <v>1</v>
      </c>
      <c r="D132" s="9">
        <v>1</v>
      </c>
      <c r="E132" s="9"/>
      <c r="F132" s="9">
        <v>1</v>
      </c>
      <c r="G132" s="9"/>
      <c r="H132" s="9"/>
      <c r="I132" s="9">
        <v>1</v>
      </c>
      <c r="J132" s="9"/>
      <c r="K132" s="9"/>
      <c r="L132" s="9"/>
      <c r="M132" s="9">
        <v>1</v>
      </c>
      <c r="N132" s="9"/>
      <c r="O132" s="9">
        <v>1</v>
      </c>
      <c r="P132" s="9">
        <v>1</v>
      </c>
      <c r="Q132" s="9">
        <v>1</v>
      </c>
      <c r="R132" s="9">
        <v>1</v>
      </c>
      <c r="S132" s="9">
        <v>1</v>
      </c>
      <c r="T132" s="9">
        <v>1</v>
      </c>
      <c r="U132" s="9">
        <v>1</v>
      </c>
      <c r="V132" s="9">
        <v>1</v>
      </c>
      <c r="W132" s="9">
        <v>1</v>
      </c>
      <c r="X132" s="9">
        <v>1</v>
      </c>
      <c r="Y132" s="9"/>
      <c r="Z132" s="9">
        <v>1</v>
      </c>
      <c r="AA132" s="9"/>
      <c r="AB132" s="9"/>
      <c r="AC132" s="9"/>
      <c r="AD132" s="9"/>
      <c r="AE132" s="9">
        <v>1</v>
      </c>
      <c r="AF132" s="9">
        <v>1</v>
      </c>
      <c r="AG132" s="9">
        <v>1</v>
      </c>
      <c r="AH132" s="9"/>
      <c r="AI132" s="9">
        <v>19</v>
      </c>
    </row>
    <row r="133" spans="1:35">
      <c r="A133" s="12" t="s">
        <v>360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>
        <v>1</v>
      </c>
      <c r="T133" s="9"/>
      <c r="U133" s="9"/>
      <c r="V133" s="9"/>
      <c r="W133" s="9"/>
      <c r="X133" s="9"/>
      <c r="Y133" s="9"/>
      <c r="Z133" s="9"/>
      <c r="AA133" s="9"/>
      <c r="AB133" s="9"/>
      <c r="AC133" s="9">
        <v>1</v>
      </c>
      <c r="AD133" s="9"/>
      <c r="AE133" s="9"/>
      <c r="AF133" s="9">
        <v>1</v>
      </c>
      <c r="AG133" s="9"/>
      <c r="AH133" s="9"/>
      <c r="AI133" s="9">
        <v>3</v>
      </c>
    </row>
    <row r="134" spans="1:35">
      <c r="A134" s="12" t="s">
        <v>218</v>
      </c>
      <c r="B134" s="9"/>
      <c r="C134" s="9"/>
      <c r="D134" s="9"/>
      <c r="E134" s="9">
        <v>1</v>
      </c>
      <c r="F134" s="9">
        <v>1</v>
      </c>
      <c r="G134" s="9"/>
      <c r="H134" s="9"/>
      <c r="I134" s="9"/>
      <c r="J134" s="9"/>
      <c r="K134" s="9">
        <v>1</v>
      </c>
      <c r="L134" s="9">
        <v>1</v>
      </c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>
        <v>1</v>
      </c>
      <c r="AB134" s="9"/>
      <c r="AC134" s="9">
        <v>1</v>
      </c>
      <c r="AD134" s="9"/>
      <c r="AE134" s="9"/>
      <c r="AF134" s="9"/>
      <c r="AG134" s="9">
        <v>1</v>
      </c>
      <c r="AH134" s="9"/>
      <c r="AI134" s="9">
        <v>7</v>
      </c>
    </row>
    <row r="135" spans="1:35">
      <c r="A135" s="12" t="s">
        <v>364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>
        <v>1</v>
      </c>
      <c r="Z135" s="9"/>
      <c r="AA135" s="9"/>
      <c r="AB135" s="9"/>
      <c r="AC135" s="9"/>
      <c r="AD135" s="9"/>
      <c r="AE135" s="9"/>
      <c r="AF135" s="9"/>
      <c r="AG135" s="9"/>
      <c r="AH135" s="9"/>
      <c r="AI135" s="9">
        <v>1</v>
      </c>
    </row>
    <row r="136" spans="1:35">
      <c r="A136" s="12" t="s">
        <v>374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>
        <v>1</v>
      </c>
      <c r="R136" s="9">
        <v>1</v>
      </c>
      <c r="S136" s="9"/>
      <c r="T136" s="9">
        <v>1</v>
      </c>
      <c r="U136" s="9"/>
      <c r="V136" s="9"/>
      <c r="W136" s="9"/>
      <c r="X136" s="9"/>
      <c r="Y136" s="9"/>
      <c r="Z136" s="9"/>
      <c r="AA136" s="9"/>
      <c r="AB136" s="9"/>
      <c r="AC136" s="9"/>
      <c r="AD136" s="9">
        <v>1</v>
      </c>
      <c r="AE136" s="9"/>
      <c r="AF136" s="9"/>
      <c r="AG136" s="9"/>
      <c r="AH136" s="9"/>
      <c r="AI136" s="9">
        <v>4</v>
      </c>
    </row>
    <row r="137" spans="1:35">
      <c r="A137" s="12" t="s">
        <v>199</v>
      </c>
      <c r="B137" s="9">
        <v>1</v>
      </c>
      <c r="C137" s="9"/>
      <c r="D137" s="9"/>
      <c r="E137" s="9"/>
      <c r="F137" s="9"/>
      <c r="G137" s="9"/>
      <c r="H137" s="9">
        <v>1</v>
      </c>
      <c r="I137" s="9"/>
      <c r="J137" s="9">
        <v>1</v>
      </c>
      <c r="K137" s="9">
        <v>1</v>
      </c>
      <c r="L137" s="9">
        <v>1</v>
      </c>
      <c r="M137" s="9">
        <v>1</v>
      </c>
      <c r="N137" s="9"/>
      <c r="O137" s="9">
        <v>1</v>
      </c>
      <c r="P137" s="9">
        <v>1</v>
      </c>
      <c r="Q137" s="9">
        <v>1</v>
      </c>
      <c r="R137" s="9"/>
      <c r="S137" s="9">
        <v>1</v>
      </c>
      <c r="T137" s="9">
        <v>1</v>
      </c>
      <c r="U137" s="9">
        <v>1</v>
      </c>
      <c r="V137" s="9">
        <v>1</v>
      </c>
      <c r="W137" s="9">
        <v>1</v>
      </c>
      <c r="X137" s="9">
        <v>1</v>
      </c>
      <c r="Y137" s="9">
        <v>1</v>
      </c>
      <c r="Z137" s="9">
        <v>1</v>
      </c>
      <c r="AA137" s="9">
        <v>1</v>
      </c>
      <c r="AB137" s="9">
        <v>1</v>
      </c>
      <c r="AC137" s="9">
        <v>1</v>
      </c>
      <c r="AD137" s="9">
        <v>1</v>
      </c>
      <c r="AE137" s="9">
        <v>1</v>
      </c>
      <c r="AF137" s="9">
        <v>1</v>
      </c>
      <c r="AG137" s="9">
        <v>1</v>
      </c>
      <c r="AH137" s="9"/>
      <c r="AI137" s="9">
        <v>24</v>
      </c>
    </row>
    <row r="138" spans="1:35">
      <c r="A138" s="12" t="s">
        <v>355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>
        <v>1</v>
      </c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>
        <v>1</v>
      </c>
      <c r="AF138" s="9"/>
      <c r="AG138" s="9"/>
      <c r="AH138" s="9"/>
      <c r="AI138" s="9">
        <v>2</v>
      </c>
    </row>
    <row r="139" spans="1:35">
      <c r="A139" s="12" t="s">
        <v>224</v>
      </c>
      <c r="B139" s="9"/>
      <c r="C139" s="9"/>
      <c r="D139" s="9">
        <v>1</v>
      </c>
      <c r="E139" s="9">
        <v>1</v>
      </c>
      <c r="F139" s="9">
        <v>1</v>
      </c>
      <c r="G139" s="9"/>
      <c r="H139" s="9"/>
      <c r="I139" s="9"/>
      <c r="J139" s="9">
        <v>1</v>
      </c>
      <c r="K139" s="9">
        <v>1</v>
      </c>
      <c r="L139" s="9"/>
      <c r="M139" s="9">
        <v>1</v>
      </c>
      <c r="N139" s="9"/>
      <c r="O139" s="9"/>
      <c r="P139" s="9"/>
      <c r="Q139" s="9">
        <v>1</v>
      </c>
      <c r="R139" s="9"/>
      <c r="S139" s="9">
        <v>2</v>
      </c>
      <c r="T139" s="9">
        <v>1</v>
      </c>
      <c r="U139" s="9">
        <v>1</v>
      </c>
      <c r="V139" s="9">
        <v>1</v>
      </c>
      <c r="W139" s="9">
        <v>1</v>
      </c>
      <c r="X139" s="9">
        <v>1</v>
      </c>
      <c r="Y139" s="9"/>
      <c r="Z139" s="9"/>
      <c r="AA139" s="9"/>
      <c r="AB139" s="9"/>
      <c r="AC139" s="9">
        <v>1</v>
      </c>
      <c r="AD139" s="9"/>
      <c r="AE139" s="9"/>
      <c r="AF139" s="9">
        <v>1</v>
      </c>
      <c r="AG139" s="9">
        <v>1</v>
      </c>
      <c r="AH139" s="9"/>
      <c r="AI139" s="9">
        <v>17</v>
      </c>
    </row>
    <row r="140" spans="1:35">
      <c r="A140" s="12" t="s">
        <v>261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>
        <v>1</v>
      </c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>
        <v>1</v>
      </c>
    </row>
    <row r="141" spans="1:35">
      <c r="A141" s="12" t="s">
        <v>375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>
        <v>1</v>
      </c>
      <c r="U141" s="9"/>
      <c r="V141" s="9"/>
      <c r="W141" s="9"/>
      <c r="X141" s="9"/>
      <c r="Y141" s="9"/>
      <c r="Z141" s="9"/>
      <c r="AA141" s="9"/>
      <c r="AB141" s="9"/>
      <c r="AC141" s="9"/>
      <c r="AD141" s="9">
        <v>1</v>
      </c>
      <c r="AE141" s="9"/>
      <c r="AF141" s="9"/>
      <c r="AG141" s="9"/>
      <c r="AH141" s="9"/>
      <c r="AI141" s="9">
        <v>2</v>
      </c>
    </row>
    <row r="142" spans="1:35">
      <c r="A142" s="12" t="s">
        <v>275</v>
      </c>
      <c r="B142" s="9">
        <v>1</v>
      </c>
      <c r="C142" s="9">
        <v>1</v>
      </c>
      <c r="D142" s="9">
        <v>1</v>
      </c>
      <c r="E142" s="9">
        <v>1</v>
      </c>
      <c r="F142" s="9">
        <v>1</v>
      </c>
      <c r="G142" s="9">
        <v>1</v>
      </c>
      <c r="H142" s="9">
        <v>1</v>
      </c>
      <c r="I142" s="9">
        <v>1</v>
      </c>
      <c r="J142" s="9">
        <v>1</v>
      </c>
      <c r="K142" s="9">
        <v>1</v>
      </c>
      <c r="L142" s="9">
        <v>1</v>
      </c>
      <c r="M142" s="9">
        <v>1</v>
      </c>
      <c r="N142" s="9">
        <v>1</v>
      </c>
      <c r="O142" s="9">
        <v>1</v>
      </c>
      <c r="P142" s="9">
        <v>1</v>
      </c>
      <c r="Q142" s="9">
        <v>1</v>
      </c>
      <c r="R142" s="9">
        <v>1</v>
      </c>
      <c r="S142" s="9">
        <v>1</v>
      </c>
      <c r="T142" s="9">
        <v>1</v>
      </c>
      <c r="U142" s="9"/>
      <c r="V142" s="9">
        <v>1</v>
      </c>
      <c r="W142" s="9">
        <v>1</v>
      </c>
      <c r="X142" s="9">
        <v>1</v>
      </c>
      <c r="Y142" s="9">
        <v>1</v>
      </c>
      <c r="Z142" s="9">
        <v>1</v>
      </c>
      <c r="AA142" s="9">
        <v>1</v>
      </c>
      <c r="AB142" s="9">
        <v>1</v>
      </c>
      <c r="AC142" s="9">
        <v>1</v>
      </c>
      <c r="AD142" s="9">
        <v>1</v>
      </c>
      <c r="AE142" s="9">
        <v>1</v>
      </c>
      <c r="AF142" s="9">
        <v>1</v>
      </c>
      <c r="AG142" s="9"/>
      <c r="AH142" s="9"/>
      <c r="AI142" s="9">
        <v>30</v>
      </c>
    </row>
    <row r="143" spans="1:35">
      <c r="A143" s="12" t="s">
        <v>349</v>
      </c>
      <c r="B143" s="9">
        <v>1</v>
      </c>
      <c r="C143" s="9">
        <v>1</v>
      </c>
      <c r="D143" s="9">
        <v>1</v>
      </c>
      <c r="E143" s="9">
        <v>1</v>
      </c>
      <c r="F143" s="9">
        <v>1</v>
      </c>
      <c r="G143" s="9">
        <v>1</v>
      </c>
      <c r="H143" s="9">
        <v>1</v>
      </c>
      <c r="I143" s="9">
        <v>1</v>
      </c>
      <c r="J143" s="9">
        <v>1</v>
      </c>
      <c r="K143" s="9"/>
      <c r="L143" s="9">
        <v>1</v>
      </c>
      <c r="M143" s="9">
        <v>1</v>
      </c>
      <c r="N143" s="9">
        <v>1</v>
      </c>
      <c r="O143" s="9">
        <v>1</v>
      </c>
      <c r="P143" s="9">
        <v>1</v>
      </c>
      <c r="Q143" s="9">
        <v>1</v>
      </c>
      <c r="R143" s="9">
        <v>1</v>
      </c>
      <c r="S143" s="9"/>
      <c r="T143" s="9">
        <v>1</v>
      </c>
      <c r="U143" s="9"/>
      <c r="V143" s="9">
        <v>1</v>
      </c>
      <c r="W143" s="9">
        <v>1</v>
      </c>
      <c r="X143" s="9">
        <v>1</v>
      </c>
      <c r="Y143" s="9">
        <v>1</v>
      </c>
      <c r="Z143" s="9">
        <v>1</v>
      </c>
      <c r="AA143" s="9">
        <v>1</v>
      </c>
      <c r="AB143" s="9">
        <v>1</v>
      </c>
      <c r="AC143" s="9">
        <v>1</v>
      </c>
      <c r="AD143" s="9">
        <v>1</v>
      </c>
      <c r="AE143" s="9">
        <v>1</v>
      </c>
      <c r="AF143" s="9">
        <v>1</v>
      </c>
      <c r="AG143" s="9"/>
      <c r="AH143" s="9"/>
      <c r="AI143" s="9">
        <v>28</v>
      </c>
    </row>
    <row r="144" spans="1:35">
      <c r="A144" s="12" t="s">
        <v>236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>
        <v>1</v>
      </c>
      <c r="M144" s="9"/>
      <c r="N144" s="9"/>
      <c r="O144" s="9"/>
      <c r="P144" s="9">
        <v>1</v>
      </c>
      <c r="Q144" s="9">
        <v>1</v>
      </c>
      <c r="R144" s="9">
        <v>1</v>
      </c>
      <c r="S144" s="9"/>
      <c r="T144" s="9">
        <v>1</v>
      </c>
      <c r="U144" s="9"/>
      <c r="V144" s="9"/>
      <c r="W144" s="9">
        <v>1</v>
      </c>
      <c r="X144" s="9"/>
      <c r="Y144" s="9">
        <v>1</v>
      </c>
      <c r="Z144" s="9">
        <v>1</v>
      </c>
      <c r="AA144" s="9">
        <v>1</v>
      </c>
      <c r="AB144" s="9">
        <v>1</v>
      </c>
      <c r="AC144" s="9"/>
      <c r="AD144" s="9"/>
      <c r="AE144" s="9">
        <v>1</v>
      </c>
      <c r="AF144" s="9"/>
      <c r="AG144" s="9"/>
      <c r="AH144" s="9"/>
      <c r="AI144" s="9">
        <v>11</v>
      </c>
    </row>
    <row r="145" spans="1:35">
      <c r="A145" s="12" t="s">
        <v>147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>
        <v>1</v>
      </c>
      <c r="Q145" s="9">
        <v>1</v>
      </c>
      <c r="R145" s="9">
        <v>1</v>
      </c>
      <c r="S145" s="9"/>
      <c r="T145" s="9">
        <v>1</v>
      </c>
      <c r="U145" s="9"/>
      <c r="V145" s="9"/>
      <c r="W145" s="9">
        <v>1</v>
      </c>
      <c r="X145" s="9">
        <v>1</v>
      </c>
      <c r="Y145" s="9">
        <v>1</v>
      </c>
      <c r="Z145" s="9">
        <v>1</v>
      </c>
      <c r="AA145" s="9">
        <v>1</v>
      </c>
      <c r="AB145" s="9">
        <v>1</v>
      </c>
      <c r="AC145" s="9">
        <v>1</v>
      </c>
      <c r="AD145" s="9">
        <v>2</v>
      </c>
      <c r="AE145" s="9">
        <v>1</v>
      </c>
      <c r="AF145" s="9">
        <v>1</v>
      </c>
      <c r="AG145" s="9"/>
      <c r="AH145" s="9"/>
      <c r="AI145" s="9">
        <v>15</v>
      </c>
    </row>
    <row r="146" spans="1:35">
      <c r="A146" s="12" t="s">
        <v>325</v>
      </c>
      <c r="B146" s="9"/>
      <c r="C146" s="9"/>
      <c r="D146" s="9"/>
      <c r="E146" s="9"/>
      <c r="F146" s="9">
        <v>1</v>
      </c>
      <c r="G146" s="9">
        <v>1</v>
      </c>
      <c r="H146" s="9"/>
      <c r="I146" s="9">
        <v>1</v>
      </c>
      <c r="J146" s="9"/>
      <c r="K146" s="9"/>
      <c r="L146" s="9"/>
      <c r="M146" s="9">
        <v>1</v>
      </c>
      <c r="N146" s="9">
        <v>1</v>
      </c>
      <c r="O146" s="9">
        <v>1</v>
      </c>
      <c r="P146" s="9"/>
      <c r="Q146" s="9"/>
      <c r="R146" s="9"/>
      <c r="S146" s="9"/>
      <c r="T146" s="9"/>
      <c r="U146" s="9"/>
      <c r="V146" s="9"/>
      <c r="W146" s="9"/>
      <c r="X146" s="9">
        <v>1</v>
      </c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>
        <v>7</v>
      </c>
    </row>
    <row r="147" spans="1:35">
      <c r="A147" s="12" t="s">
        <v>269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>
        <v>1</v>
      </c>
      <c r="Z147" s="9"/>
      <c r="AA147" s="9">
        <v>1</v>
      </c>
      <c r="AB147" s="9"/>
      <c r="AC147" s="9"/>
      <c r="AD147" s="9"/>
      <c r="AE147" s="9"/>
      <c r="AF147" s="9"/>
      <c r="AG147" s="9"/>
      <c r="AH147" s="9"/>
      <c r="AI147" s="9">
        <v>2</v>
      </c>
    </row>
    <row r="148" spans="1:35">
      <c r="A148" s="12" t="s">
        <v>305</v>
      </c>
      <c r="B148" s="9">
        <v>1</v>
      </c>
      <c r="C148" s="9">
        <v>1</v>
      </c>
      <c r="D148" s="9">
        <v>1</v>
      </c>
      <c r="E148" s="9">
        <v>1</v>
      </c>
      <c r="F148" s="9">
        <v>1</v>
      </c>
      <c r="G148" s="9">
        <v>1</v>
      </c>
      <c r="H148" s="9"/>
      <c r="I148" s="9">
        <v>1</v>
      </c>
      <c r="J148" s="9"/>
      <c r="K148" s="9"/>
      <c r="L148" s="9"/>
      <c r="M148" s="9">
        <v>2</v>
      </c>
      <c r="N148" s="9">
        <v>2</v>
      </c>
      <c r="O148" s="9">
        <v>1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>
        <v>1</v>
      </c>
      <c r="AA148" s="9">
        <v>1</v>
      </c>
      <c r="AB148" s="9">
        <v>1</v>
      </c>
      <c r="AC148" s="9">
        <v>1</v>
      </c>
      <c r="AD148" s="9"/>
      <c r="AE148" s="9">
        <v>2</v>
      </c>
      <c r="AF148" s="9"/>
      <c r="AG148" s="9"/>
      <c r="AH148" s="9"/>
      <c r="AI148" s="9">
        <v>18</v>
      </c>
    </row>
    <row r="149" spans="1:35">
      <c r="A149" s="12" t="s">
        <v>406</v>
      </c>
      <c r="B149" s="9"/>
      <c r="C149" s="9"/>
      <c r="D149" s="9"/>
      <c r="E149" s="9"/>
      <c r="F149" s="9"/>
      <c r="G149" s="9">
        <v>1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>
        <v>1</v>
      </c>
    </row>
    <row r="150" spans="1:35">
      <c r="A150" s="12" t="s">
        <v>421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>
        <v>1</v>
      </c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>
        <v>1</v>
      </c>
    </row>
    <row r="151" spans="1:35">
      <c r="A151" s="12" t="s">
        <v>390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>
        <v>1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>
        <v>1</v>
      </c>
    </row>
    <row r="152" spans="1:35">
      <c r="A152" s="12" t="s">
        <v>403</v>
      </c>
      <c r="B152" s="9"/>
      <c r="C152" s="9"/>
      <c r="D152" s="9"/>
      <c r="E152" s="9"/>
      <c r="F152" s="9"/>
      <c r="G152" s="9"/>
      <c r="H152" s="9"/>
      <c r="I152" s="9">
        <v>1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>
        <v>1</v>
      </c>
    </row>
    <row r="153" spans="1:35">
      <c r="A153" s="12" t="s">
        <v>414</v>
      </c>
      <c r="B153" s="9"/>
      <c r="C153" s="9"/>
      <c r="D153" s="9">
        <v>1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>
        <v>1</v>
      </c>
    </row>
    <row r="154" spans="1:35">
      <c r="A154" s="12" t="s">
        <v>179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>
        <v>1</v>
      </c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>
        <v>1</v>
      </c>
    </row>
    <row r="155" spans="1:35">
      <c r="A155" s="12" t="s">
        <v>229</v>
      </c>
      <c r="B155" s="9"/>
      <c r="C155" s="9">
        <v>1</v>
      </c>
      <c r="D155" s="9">
        <v>1</v>
      </c>
      <c r="E155" s="9"/>
      <c r="F155" s="9">
        <v>1</v>
      </c>
      <c r="G155" s="9">
        <v>1</v>
      </c>
      <c r="H155" s="9"/>
      <c r="I155" s="9">
        <v>1</v>
      </c>
      <c r="J155" s="9"/>
      <c r="K155" s="9"/>
      <c r="L155" s="9"/>
      <c r="M155" s="9"/>
      <c r="N155" s="9">
        <v>1</v>
      </c>
      <c r="O155" s="9"/>
      <c r="P155" s="9">
        <v>1</v>
      </c>
      <c r="Q155" s="9">
        <v>1</v>
      </c>
      <c r="R155" s="9">
        <v>1</v>
      </c>
      <c r="S155" s="9"/>
      <c r="T155" s="9">
        <v>1</v>
      </c>
      <c r="U155" s="9"/>
      <c r="V155" s="9"/>
      <c r="W155" s="9">
        <v>1</v>
      </c>
      <c r="X155" s="9">
        <v>1</v>
      </c>
      <c r="Y155" s="9">
        <v>1</v>
      </c>
      <c r="Z155" s="9">
        <v>1</v>
      </c>
      <c r="AA155" s="9"/>
      <c r="AB155" s="9">
        <v>1</v>
      </c>
      <c r="AC155" s="9">
        <v>1</v>
      </c>
      <c r="AD155" s="9">
        <v>1</v>
      </c>
      <c r="AE155" s="9">
        <v>1</v>
      </c>
      <c r="AF155" s="9">
        <v>1</v>
      </c>
      <c r="AG155" s="9"/>
      <c r="AH155" s="9"/>
      <c r="AI155" s="9">
        <v>19</v>
      </c>
    </row>
    <row r="156" spans="1:35">
      <c r="A156" s="12" t="s">
        <v>302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>
        <v>1</v>
      </c>
      <c r="Q156" s="9"/>
      <c r="R156" s="9"/>
      <c r="S156" s="9"/>
      <c r="T156" s="9"/>
      <c r="U156" s="9"/>
      <c r="V156" s="9"/>
      <c r="W156" s="9"/>
      <c r="X156" s="9"/>
      <c r="Y156" s="9">
        <v>1</v>
      </c>
      <c r="Z156" s="9"/>
      <c r="AA156" s="9">
        <v>1</v>
      </c>
      <c r="AB156" s="9"/>
      <c r="AC156" s="9"/>
      <c r="AD156" s="9"/>
      <c r="AE156" s="9"/>
      <c r="AF156" s="9"/>
      <c r="AG156" s="9"/>
      <c r="AH156" s="9"/>
      <c r="AI156" s="9">
        <v>3</v>
      </c>
    </row>
    <row r="157" spans="1:35">
      <c r="A157" s="12" t="s">
        <v>276</v>
      </c>
      <c r="B157" s="9"/>
      <c r="C157" s="9"/>
      <c r="D157" s="9">
        <v>1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>
        <v>1</v>
      </c>
      <c r="P157" s="9">
        <v>1</v>
      </c>
      <c r="Q157" s="9"/>
      <c r="R157" s="9"/>
      <c r="S157" s="9"/>
      <c r="T157" s="9"/>
      <c r="U157" s="9"/>
      <c r="V157" s="9"/>
      <c r="W157" s="9">
        <v>1</v>
      </c>
      <c r="X157" s="9">
        <v>1</v>
      </c>
      <c r="Y157" s="9"/>
      <c r="Z157" s="9">
        <v>1</v>
      </c>
      <c r="AA157" s="9">
        <v>1</v>
      </c>
      <c r="AB157" s="9"/>
      <c r="AC157" s="9"/>
      <c r="AD157" s="9"/>
      <c r="AE157" s="9">
        <v>1</v>
      </c>
      <c r="AF157" s="9"/>
      <c r="AG157" s="9"/>
      <c r="AH157" s="9"/>
      <c r="AI157" s="9">
        <v>8</v>
      </c>
    </row>
    <row r="158" spans="1:35">
      <c r="A158" s="12" t="s">
        <v>367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>
        <v>1</v>
      </c>
      <c r="W158" s="9"/>
      <c r="X158" s="9"/>
      <c r="Y158" s="9">
        <v>1</v>
      </c>
      <c r="Z158" s="9"/>
      <c r="AA158" s="9"/>
      <c r="AB158" s="9"/>
      <c r="AC158" s="9"/>
      <c r="AD158" s="9"/>
      <c r="AE158" s="9"/>
      <c r="AF158" s="9"/>
      <c r="AG158" s="9"/>
      <c r="AH158" s="9"/>
      <c r="AI158" s="9">
        <v>2</v>
      </c>
    </row>
    <row r="159" spans="1:35">
      <c r="A159" s="12" t="s">
        <v>323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>
        <v>2</v>
      </c>
      <c r="N159" s="9"/>
      <c r="O159" s="9"/>
      <c r="P159" s="9"/>
      <c r="Q159" s="9"/>
      <c r="R159" s="9"/>
      <c r="S159" s="9"/>
      <c r="T159" s="9"/>
      <c r="U159" s="9"/>
      <c r="V159" s="9">
        <v>1</v>
      </c>
      <c r="W159" s="9"/>
      <c r="X159" s="9">
        <v>2</v>
      </c>
      <c r="Y159" s="9"/>
      <c r="Z159" s="9"/>
      <c r="AA159" s="9"/>
      <c r="AB159" s="9"/>
      <c r="AC159" s="9"/>
      <c r="AD159" s="9"/>
      <c r="AE159" s="9">
        <v>2</v>
      </c>
      <c r="AF159" s="9">
        <v>2</v>
      </c>
      <c r="AG159" s="9"/>
      <c r="AH159" s="9"/>
      <c r="AI159" s="9">
        <v>9</v>
      </c>
    </row>
    <row r="160" spans="1:35">
      <c r="A160" s="12" t="s">
        <v>343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>
        <v>1</v>
      </c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>
        <v>1</v>
      </c>
    </row>
    <row r="161" spans="1:35">
      <c r="A161" s="12" t="s">
        <v>264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>
        <v>1</v>
      </c>
      <c r="W161" s="9">
        <v>1</v>
      </c>
      <c r="X161" s="9"/>
      <c r="Y161" s="9"/>
      <c r="Z161" s="9"/>
      <c r="AA161" s="9"/>
      <c r="AB161" s="9"/>
      <c r="AC161" s="9"/>
      <c r="AD161" s="9"/>
      <c r="AE161" s="9"/>
      <c r="AF161" s="9">
        <v>1</v>
      </c>
      <c r="AG161" s="9"/>
      <c r="AH161" s="9"/>
      <c r="AI161" s="9">
        <v>3</v>
      </c>
    </row>
    <row r="162" spans="1:35">
      <c r="A162" s="12" t="s">
        <v>239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>
        <v>1</v>
      </c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>
        <v>1</v>
      </c>
      <c r="AF162" s="9"/>
      <c r="AG162" s="9"/>
      <c r="AH162" s="9"/>
      <c r="AI162" s="9">
        <v>2</v>
      </c>
    </row>
    <row r="163" spans="1:35">
      <c r="A163" s="12" t="s">
        <v>214</v>
      </c>
      <c r="B163" s="9"/>
      <c r="C163" s="9"/>
      <c r="D163" s="9"/>
      <c r="E163" s="9"/>
      <c r="F163" s="9">
        <v>1</v>
      </c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>
        <v>1</v>
      </c>
    </row>
    <row r="164" spans="1:35">
      <c r="A164" s="12" t="s">
        <v>292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>
        <v>1</v>
      </c>
      <c r="R164" s="9"/>
      <c r="S164" s="9"/>
      <c r="T164" s="9"/>
      <c r="U164" s="9"/>
      <c r="V164" s="9"/>
      <c r="W164" s="9"/>
      <c r="X164" s="9"/>
      <c r="Y164" s="9">
        <v>1</v>
      </c>
      <c r="Z164" s="9"/>
      <c r="AA164" s="9"/>
      <c r="AB164" s="9">
        <v>1</v>
      </c>
      <c r="AC164" s="9"/>
      <c r="AD164" s="9"/>
      <c r="AE164" s="9"/>
      <c r="AF164" s="9"/>
      <c r="AG164" s="9"/>
      <c r="AH164" s="9"/>
      <c r="AI164" s="9">
        <v>3</v>
      </c>
    </row>
    <row r="165" spans="1:35">
      <c r="A165" s="12" t="s">
        <v>356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>
        <v>1</v>
      </c>
      <c r="Z165" s="9"/>
      <c r="AA165" s="9"/>
      <c r="AB165" s="9">
        <v>1</v>
      </c>
      <c r="AC165" s="9"/>
      <c r="AD165" s="9"/>
      <c r="AE165" s="9">
        <v>1</v>
      </c>
      <c r="AF165" s="9"/>
      <c r="AG165" s="9"/>
      <c r="AH165" s="9"/>
      <c r="AI165" s="9">
        <v>3</v>
      </c>
    </row>
    <row r="166" spans="1:35">
      <c r="A166" s="12" t="s">
        <v>399</v>
      </c>
      <c r="B166" s="9"/>
      <c r="C166" s="9"/>
      <c r="D166" s="9">
        <v>1</v>
      </c>
      <c r="E166" s="9"/>
      <c r="F166" s="9">
        <v>1</v>
      </c>
      <c r="G166" s="9"/>
      <c r="H166" s="9"/>
      <c r="I166" s="9"/>
      <c r="J166" s="9"/>
      <c r="K166" s="9"/>
      <c r="L166" s="9"/>
      <c r="M166" s="9"/>
      <c r="N166" s="9">
        <v>1</v>
      </c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>
        <v>3</v>
      </c>
    </row>
    <row r="167" spans="1:35">
      <c r="A167" s="12" t="s">
        <v>420</v>
      </c>
      <c r="B167" s="9"/>
      <c r="C167" s="9"/>
      <c r="D167" s="9"/>
      <c r="E167" s="9"/>
      <c r="F167" s="9"/>
      <c r="G167" s="9">
        <v>1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>
        <v>1</v>
      </c>
    </row>
    <row r="168" spans="1:35">
      <c r="A168" s="12" t="s">
        <v>392</v>
      </c>
      <c r="B168" s="9"/>
      <c r="C168" s="9"/>
      <c r="D168" s="9"/>
      <c r="E168" s="9">
        <v>1</v>
      </c>
      <c r="F168" s="9"/>
      <c r="G168" s="9">
        <v>1</v>
      </c>
      <c r="H168" s="9"/>
      <c r="I168" s="9"/>
      <c r="J168" s="9"/>
      <c r="K168" s="9"/>
      <c r="L168" s="9"/>
      <c r="M168" s="9"/>
      <c r="N168" s="9"/>
      <c r="O168" s="9"/>
      <c r="P168" s="9">
        <v>1</v>
      </c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>
        <v>1</v>
      </c>
      <c r="AF168" s="9"/>
      <c r="AG168" s="9"/>
      <c r="AH168" s="9"/>
      <c r="AI168" s="9">
        <v>4</v>
      </c>
    </row>
    <row r="169" spans="1:35">
      <c r="A169" s="12" t="s">
        <v>394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>
        <v>1</v>
      </c>
      <c r="N169" s="9"/>
      <c r="O169" s="9"/>
      <c r="P169" s="9"/>
      <c r="Q169" s="9"/>
      <c r="R169" s="9">
        <v>1</v>
      </c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>
        <v>2</v>
      </c>
    </row>
    <row r="170" spans="1:35">
      <c r="A170" s="12" t="s">
        <v>391</v>
      </c>
      <c r="B170" s="9"/>
      <c r="C170" s="9"/>
      <c r="D170" s="9"/>
      <c r="E170" s="9">
        <v>1</v>
      </c>
      <c r="F170" s="9"/>
      <c r="G170" s="9"/>
      <c r="H170" s="9"/>
      <c r="I170" s="9"/>
      <c r="J170" s="9"/>
      <c r="K170" s="9"/>
      <c r="L170" s="9"/>
      <c r="M170" s="9"/>
      <c r="N170" s="9"/>
      <c r="O170" s="9">
        <v>1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>
        <v>2</v>
      </c>
    </row>
    <row r="171" spans="1:35">
      <c r="A171" s="12" t="s">
        <v>280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>
        <v>1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>
        <v>1</v>
      </c>
    </row>
    <row r="172" spans="1:35">
      <c r="A172" s="12" t="s">
        <v>388</v>
      </c>
      <c r="B172" s="9"/>
      <c r="C172" s="9">
        <v>1</v>
      </c>
      <c r="D172" s="9"/>
      <c r="E172" s="9"/>
      <c r="F172" s="9"/>
      <c r="G172" s="9"/>
      <c r="H172" s="9"/>
      <c r="I172" s="9">
        <v>1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>
        <v>2</v>
      </c>
    </row>
    <row r="173" spans="1:35">
      <c r="A173" s="12" t="s">
        <v>383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>
        <v>1</v>
      </c>
      <c r="AG173" s="9"/>
      <c r="AH173" s="9"/>
      <c r="AI173" s="9">
        <v>1</v>
      </c>
    </row>
    <row r="174" spans="1:35">
      <c r="A174" s="12" t="s">
        <v>256</v>
      </c>
      <c r="B174" s="9"/>
      <c r="C174" s="9"/>
      <c r="D174" s="9">
        <v>1</v>
      </c>
      <c r="E174" s="9"/>
      <c r="F174" s="9"/>
      <c r="G174" s="9"/>
      <c r="H174" s="9"/>
      <c r="I174" s="9"/>
      <c r="J174" s="9"/>
      <c r="K174" s="9"/>
      <c r="L174" s="9"/>
      <c r="M174" s="9"/>
      <c r="N174" s="9">
        <v>1</v>
      </c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>
        <v>2</v>
      </c>
    </row>
    <row r="175" spans="1:35">
      <c r="A175" s="12" t="s">
        <v>221</v>
      </c>
      <c r="B175" s="9"/>
      <c r="C175" s="9">
        <v>1</v>
      </c>
      <c r="D175" s="9">
        <v>1</v>
      </c>
      <c r="E175" s="9"/>
      <c r="F175" s="9">
        <v>1</v>
      </c>
      <c r="G175" s="9"/>
      <c r="H175" s="9"/>
      <c r="I175" s="9">
        <v>1</v>
      </c>
      <c r="J175" s="9"/>
      <c r="K175" s="9"/>
      <c r="L175" s="9"/>
      <c r="M175" s="9"/>
      <c r="N175" s="9">
        <v>1</v>
      </c>
      <c r="O175" s="9">
        <v>1</v>
      </c>
      <c r="P175" s="9"/>
      <c r="Q175" s="9">
        <v>1</v>
      </c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>
        <v>7</v>
      </c>
    </row>
    <row r="176" spans="1:35">
      <c r="A176" s="12" t="s">
        <v>225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>
        <v>1</v>
      </c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>
        <v>1</v>
      </c>
    </row>
    <row r="177" spans="1:35">
      <c r="A177" s="12" t="s">
        <v>270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>
        <v>1</v>
      </c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>
        <v>1</v>
      </c>
    </row>
    <row r="178" spans="1:35">
      <c r="A178" s="12" t="s">
        <v>296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>
        <v>1</v>
      </c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>
        <v>1</v>
      </c>
    </row>
    <row r="179" spans="1:35">
      <c r="A179" s="12" t="s">
        <v>381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>
        <v>1</v>
      </c>
      <c r="AA179" s="9"/>
      <c r="AB179" s="9"/>
      <c r="AC179" s="9"/>
      <c r="AD179" s="9"/>
      <c r="AE179" s="9"/>
      <c r="AF179" s="9"/>
      <c r="AG179" s="9"/>
      <c r="AH179" s="9"/>
      <c r="AI179" s="9">
        <v>1</v>
      </c>
    </row>
    <row r="180" spans="1:35">
      <c r="A180" s="12" t="s">
        <v>376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>
        <v>1</v>
      </c>
      <c r="W180" s="9"/>
      <c r="X180" s="9"/>
      <c r="Y180" s="9"/>
      <c r="Z180" s="9"/>
      <c r="AA180" s="9"/>
      <c r="AB180" s="9">
        <v>1</v>
      </c>
      <c r="AC180" s="9"/>
      <c r="AD180" s="9"/>
      <c r="AE180" s="9"/>
      <c r="AF180" s="9"/>
      <c r="AG180" s="9"/>
      <c r="AH180" s="9"/>
      <c r="AI180" s="9">
        <v>2</v>
      </c>
    </row>
    <row r="181" spans="1:35">
      <c r="A181" s="12" t="s">
        <v>287</v>
      </c>
      <c r="B181" s="9"/>
      <c r="C181" s="9"/>
      <c r="D181" s="9">
        <v>1</v>
      </c>
      <c r="E181" s="9"/>
      <c r="F181" s="9">
        <v>1</v>
      </c>
      <c r="G181" s="9">
        <v>1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>
        <v>1</v>
      </c>
      <c r="Z181" s="9">
        <v>1</v>
      </c>
      <c r="AA181" s="9"/>
      <c r="AB181" s="9"/>
      <c r="AC181" s="9"/>
      <c r="AD181" s="9"/>
      <c r="AE181" s="9"/>
      <c r="AF181" s="9"/>
      <c r="AG181" s="9"/>
      <c r="AH181" s="9"/>
      <c r="AI181" s="9">
        <v>5</v>
      </c>
    </row>
    <row r="182" spans="1:35">
      <c r="A182" s="12" t="s">
        <v>259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>
        <v>1</v>
      </c>
      <c r="P182" s="9">
        <v>1</v>
      </c>
      <c r="Q182" s="9"/>
      <c r="R182" s="9"/>
      <c r="S182" s="9"/>
      <c r="T182" s="9"/>
      <c r="U182" s="9"/>
      <c r="V182" s="9"/>
      <c r="W182" s="9"/>
      <c r="X182" s="9"/>
      <c r="Y182" s="9">
        <v>1</v>
      </c>
      <c r="Z182" s="9"/>
      <c r="AA182" s="9">
        <v>1</v>
      </c>
      <c r="AB182" s="9"/>
      <c r="AC182" s="9"/>
      <c r="AD182" s="9">
        <v>1</v>
      </c>
      <c r="AE182" s="9"/>
      <c r="AF182" s="9">
        <v>1</v>
      </c>
      <c r="AG182" s="9"/>
      <c r="AH182" s="9"/>
      <c r="AI182" s="9">
        <v>6</v>
      </c>
    </row>
    <row r="183" spans="1:35">
      <c r="A183" s="12" t="s">
        <v>207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>
        <v>1</v>
      </c>
      <c r="O183" s="9">
        <v>1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>
        <v>2</v>
      </c>
    </row>
    <row r="184" spans="1:35">
      <c r="A184" s="12" t="s">
        <v>350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>
        <v>1</v>
      </c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>
        <v>1</v>
      </c>
    </row>
    <row r="185" spans="1:35">
      <c r="A185" s="12" t="s">
        <v>368</v>
      </c>
      <c r="B185" s="9"/>
      <c r="C185" s="9">
        <v>4</v>
      </c>
      <c r="D185" s="9">
        <v>4</v>
      </c>
      <c r="E185" s="9">
        <v>1</v>
      </c>
      <c r="F185" s="9">
        <v>4</v>
      </c>
      <c r="G185" s="9">
        <v>2</v>
      </c>
      <c r="H185" s="9">
        <v>1</v>
      </c>
      <c r="I185" s="9">
        <v>3</v>
      </c>
      <c r="J185" s="9"/>
      <c r="K185" s="9"/>
      <c r="L185" s="9">
        <v>2</v>
      </c>
      <c r="M185" s="9">
        <v>3</v>
      </c>
      <c r="N185" s="9">
        <v>5</v>
      </c>
      <c r="O185" s="9">
        <v>3</v>
      </c>
      <c r="P185" s="9">
        <v>2</v>
      </c>
      <c r="Q185" s="9">
        <v>2</v>
      </c>
      <c r="R185" s="9">
        <v>2</v>
      </c>
      <c r="S185" s="9"/>
      <c r="T185" s="9">
        <v>2</v>
      </c>
      <c r="U185" s="9">
        <v>1</v>
      </c>
      <c r="V185" s="9"/>
      <c r="W185" s="9">
        <v>2</v>
      </c>
      <c r="X185" s="9">
        <v>2</v>
      </c>
      <c r="Y185" s="9"/>
      <c r="Z185" s="9"/>
      <c r="AA185" s="9">
        <v>3</v>
      </c>
      <c r="AB185" s="9"/>
      <c r="AC185" s="9">
        <v>1</v>
      </c>
      <c r="AD185" s="9"/>
      <c r="AE185" s="9">
        <v>1</v>
      </c>
      <c r="AF185" s="9"/>
      <c r="AG185" s="9"/>
      <c r="AH185" s="9"/>
      <c r="AI185" s="9">
        <v>50</v>
      </c>
    </row>
    <row r="186" spans="1:35">
      <c r="A186" s="12" t="s">
        <v>235</v>
      </c>
      <c r="B186" s="9">
        <v>1</v>
      </c>
      <c r="C186" s="9">
        <v>1</v>
      </c>
      <c r="D186" s="9">
        <v>1</v>
      </c>
      <c r="E186" s="9">
        <v>1</v>
      </c>
      <c r="F186" s="9">
        <v>1</v>
      </c>
      <c r="G186" s="9">
        <v>1</v>
      </c>
      <c r="H186" s="9">
        <v>1</v>
      </c>
      <c r="I186" s="9">
        <v>1</v>
      </c>
      <c r="J186" s="9">
        <v>1</v>
      </c>
      <c r="K186" s="9"/>
      <c r="L186" s="9">
        <v>1</v>
      </c>
      <c r="M186" s="9">
        <v>1</v>
      </c>
      <c r="N186" s="9">
        <v>1</v>
      </c>
      <c r="O186" s="9">
        <v>1</v>
      </c>
      <c r="P186" s="9">
        <v>1</v>
      </c>
      <c r="Q186" s="9">
        <v>1</v>
      </c>
      <c r="R186" s="9">
        <v>1</v>
      </c>
      <c r="S186" s="9"/>
      <c r="T186" s="9">
        <v>1</v>
      </c>
      <c r="U186" s="9"/>
      <c r="V186" s="9">
        <v>1</v>
      </c>
      <c r="W186" s="9">
        <v>1</v>
      </c>
      <c r="X186" s="9">
        <v>1</v>
      </c>
      <c r="Y186" s="9">
        <v>1</v>
      </c>
      <c r="Z186" s="9">
        <v>1</v>
      </c>
      <c r="AA186" s="9">
        <v>1</v>
      </c>
      <c r="AB186" s="9">
        <v>1</v>
      </c>
      <c r="AC186" s="9">
        <v>1</v>
      </c>
      <c r="AD186" s="9"/>
      <c r="AE186" s="9">
        <v>1</v>
      </c>
      <c r="AF186" s="9">
        <v>1</v>
      </c>
      <c r="AG186" s="9"/>
      <c r="AH186" s="9"/>
      <c r="AI186" s="9">
        <v>27</v>
      </c>
    </row>
    <row r="187" spans="1:35">
      <c r="A187" s="12" t="s">
        <v>278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>
        <v>1</v>
      </c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>
        <v>1</v>
      </c>
    </row>
    <row r="188" spans="1:35">
      <c r="A188" s="12" t="s">
        <v>300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>
        <v>1</v>
      </c>
      <c r="O188" s="9">
        <v>1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>
        <v>2</v>
      </c>
    </row>
    <row r="189" spans="1:35">
      <c r="A189" s="12" t="s">
        <v>384</v>
      </c>
      <c r="B189" s="9"/>
      <c r="C189" s="9"/>
      <c r="D189" s="9"/>
      <c r="E189" s="9"/>
      <c r="F189" s="9"/>
      <c r="G189" s="9"/>
      <c r="H189" s="9"/>
      <c r="I189" s="9">
        <v>1</v>
      </c>
      <c r="J189" s="9"/>
      <c r="K189" s="9"/>
      <c r="L189" s="9"/>
      <c r="M189" s="9"/>
      <c r="N189" s="9"/>
      <c r="O189" s="9">
        <v>1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>
        <v>2</v>
      </c>
    </row>
    <row r="190" spans="1:35">
      <c r="A190" s="12" t="s">
        <v>405</v>
      </c>
      <c r="B190" s="9"/>
      <c r="C190" s="9">
        <v>1</v>
      </c>
      <c r="D190" s="9"/>
      <c r="E190" s="9">
        <v>1</v>
      </c>
      <c r="F190" s="9"/>
      <c r="G190" s="9"/>
      <c r="H190" s="9"/>
      <c r="I190" s="9">
        <v>1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>
        <v>3</v>
      </c>
    </row>
    <row r="191" spans="1:35">
      <c r="A191" s="12" t="s">
        <v>271</v>
      </c>
      <c r="B191" s="9"/>
      <c r="C191" s="9"/>
      <c r="D191" s="9"/>
      <c r="E191" s="9">
        <v>1</v>
      </c>
      <c r="F191" s="9"/>
      <c r="G191" s="9">
        <v>1</v>
      </c>
      <c r="H191" s="9"/>
      <c r="I191" s="9">
        <v>1</v>
      </c>
      <c r="J191" s="9"/>
      <c r="K191" s="9"/>
      <c r="L191" s="9">
        <v>1</v>
      </c>
      <c r="M191" s="9"/>
      <c r="N191" s="9">
        <v>1</v>
      </c>
      <c r="O191" s="9">
        <v>1</v>
      </c>
      <c r="P191" s="9">
        <v>1</v>
      </c>
      <c r="Q191" s="9">
        <v>1</v>
      </c>
      <c r="R191" s="9">
        <v>1</v>
      </c>
      <c r="S191" s="9"/>
      <c r="T191" s="9"/>
      <c r="U191" s="9"/>
      <c r="V191" s="9"/>
      <c r="W191" s="9">
        <v>1</v>
      </c>
      <c r="X191" s="9"/>
      <c r="Y191" s="9"/>
      <c r="Z191" s="9"/>
      <c r="AA191" s="9">
        <v>1</v>
      </c>
      <c r="AB191" s="9">
        <v>1</v>
      </c>
      <c r="AC191" s="9"/>
      <c r="AD191" s="9"/>
      <c r="AE191" s="9">
        <v>1</v>
      </c>
      <c r="AF191" s="9"/>
      <c r="AG191" s="9"/>
      <c r="AH191" s="9"/>
      <c r="AI191" s="9">
        <v>13</v>
      </c>
    </row>
    <row r="192" spans="1:35">
      <c r="A192" s="12" t="s">
        <v>338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>
        <v>1</v>
      </c>
      <c r="S192" s="9"/>
      <c r="T192" s="9"/>
      <c r="U192" s="9"/>
      <c r="V192" s="9"/>
      <c r="W192" s="9"/>
      <c r="X192" s="9"/>
      <c r="Y192" s="9"/>
      <c r="Z192" s="9"/>
      <c r="AA192" s="9">
        <v>1</v>
      </c>
      <c r="AB192" s="9"/>
      <c r="AC192" s="9"/>
      <c r="AD192" s="9"/>
      <c r="AE192" s="9"/>
      <c r="AF192" s="9"/>
      <c r="AG192" s="9"/>
      <c r="AH192" s="9"/>
      <c r="AI192" s="9">
        <v>2</v>
      </c>
    </row>
    <row r="193" spans="1:35">
      <c r="A193" s="12" t="s">
        <v>402</v>
      </c>
      <c r="B193" s="9"/>
      <c r="C193" s="9"/>
      <c r="D193" s="9"/>
      <c r="E193" s="9"/>
      <c r="F193" s="9"/>
      <c r="G193" s="9"/>
      <c r="H193" s="9"/>
      <c r="I193" s="9">
        <v>1</v>
      </c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>
        <v>1</v>
      </c>
    </row>
    <row r="194" spans="1:35">
      <c r="A194" s="12" t="s">
        <v>408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>
        <v>1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>
        <v>1</v>
      </c>
    </row>
    <row r="195" spans="1:35">
      <c r="A195" s="12" t="s">
        <v>413</v>
      </c>
      <c r="B195" s="9">
        <v>1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>
        <v>1</v>
      </c>
    </row>
    <row r="196" spans="1:35">
      <c r="A196" s="12" t="s">
        <v>240</v>
      </c>
      <c r="B196" s="9">
        <v>1</v>
      </c>
      <c r="C196" s="9">
        <v>1</v>
      </c>
      <c r="D196" s="9">
        <v>1</v>
      </c>
      <c r="E196" s="9">
        <v>1</v>
      </c>
      <c r="F196" s="9">
        <v>1</v>
      </c>
      <c r="G196" s="9">
        <v>1</v>
      </c>
      <c r="H196" s="9">
        <v>1</v>
      </c>
      <c r="I196" s="9">
        <v>1</v>
      </c>
      <c r="J196" s="9">
        <v>1</v>
      </c>
      <c r="K196" s="9"/>
      <c r="L196" s="9"/>
      <c r="M196" s="9">
        <v>1</v>
      </c>
      <c r="N196" s="9">
        <v>1</v>
      </c>
      <c r="O196" s="9">
        <v>1</v>
      </c>
      <c r="P196" s="9">
        <v>1</v>
      </c>
      <c r="Q196" s="9">
        <v>1</v>
      </c>
      <c r="R196" s="9">
        <v>1</v>
      </c>
      <c r="S196" s="9">
        <v>1</v>
      </c>
      <c r="T196" s="9">
        <v>1</v>
      </c>
      <c r="U196" s="9"/>
      <c r="V196" s="9">
        <v>1</v>
      </c>
      <c r="W196" s="9">
        <v>1</v>
      </c>
      <c r="X196" s="9">
        <v>1</v>
      </c>
      <c r="Y196" s="9">
        <v>1</v>
      </c>
      <c r="Z196" s="9">
        <v>1</v>
      </c>
      <c r="AA196" s="9">
        <v>1</v>
      </c>
      <c r="AB196" s="9">
        <v>1</v>
      </c>
      <c r="AC196" s="9">
        <v>1</v>
      </c>
      <c r="AD196" s="9">
        <v>1</v>
      </c>
      <c r="AE196" s="9">
        <v>1</v>
      </c>
      <c r="AF196" s="9">
        <v>1</v>
      </c>
      <c r="AG196" s="9"/>
      <c r="AH196" s="9"/>
      <c r="AI196" s="9">
        <v>28</v>
      </c>
    </row>
    <row r="197" spans="1:35">
      <c r="A197" s="12" t="s">
        <v>301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>
        <v>1</v>
      </c>
      <c r="Q197" s="9">
        <v>1</v>
      </c>
      <c r="R197" s="9"/>
      <c r="S197" s="9"/>
      <c r="T197" s="9"/>
      <c r="U197" s="9"/>
      <c r="V197" s="9"/>
      <c r="W197" s="9">
        <v>1</v>
      </c>
      <c r="X197" s="9">
        <v>1</v>
      </c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>
        <v>4</v>
      </c>
    </row>
    <row r="198" spans="1:35">
      <c r="A198" s="12" t="s">
        <v>241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>
        <v>1</v>
      </c>
      <c r="Q198" s="9">
        <v>1</v>
      </c>
      <c r="R198" s="9">
        <v>1</v>
      </c>
      <c r="S198" s="9"/>
      <c r="T198" s="9">
        <v>1</v>
      </c>
      <c r="U198" s="9"/>
      <c r="V198" s="9">
        <v>1</v>
      </c>
      <c r="W198" s="9">
        <v>1</v>
      </c>
      <c r="X198" s="9">
        <v>1</v>
      </c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>
        <v>7</v>
      </c>
    </row>
    <row r="199" spans="1:35">
      <c r="A199" s="12" t="s">
        <v>329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>
        <v>1</v>
      </c>
      <c r="Q199" s="9">
        <v>1</v>
      </c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>
        <v>2</v>
      </c>
    </row>
    <row r="200" spans="1:35">
      <c r="A200" s="12" t="s">
        <v>222</v>
      </c>
      <c r="B200" s="9">
        <v>1</v>
      </c>
      <c r="C200" s="9">
        <v>1</v>
      </c>
      <c r="D200" s="9">
        <v>1</v>
      </c>
      <c r="E200" s="9">
        <v>1</v>
      </c>
      <c r="F200" s="9">
        <v>1</v>
      </c>
      <c r="G200" s="9">
        <v>1</v>
      </c>
      <c r="H200" s="9">
        <v>1</v>
      </c>
      <c r="I200" s="9">
        <v>1</v>
      </c>
      <c r="J200" s="9">
        <v>1</v>
      </c>
      <c r="K200" s="9"/>
      <c r="L200" s="9"/>
      <c r="M200" s="9"/>
      <c r="N200" s="9">
        <v>1</v>
      </c>
      <c r="O200" s="9">
        <v>1</v>
      </c>
      <c r="P200" s="9">
        <v>1</v>
      </c>
      <c r="Q200" s="9">
        <v>1</v>
      </c>
      <c r="R200" s="9">
        <v>1</v>
      </c>
      <c r="S200" s="9">
        <v>1</v>
      </c>
      <c r="T200" s="9">
        <v>1</v>
      </c>
      <c r="U200" s="9"/>
      <c r="V200" s="9">
        <v>1</v>
      </c>
      <c r="W200" s="9">
        <v>1</v>
      </c>
      <c r="X200" s="9">
        <v>1</v>
      </c>
      <c r="Y200" s="9">
        <v>1</v>
      </c>
      <c r="Z200" s="9">
        <v>1</v>
      </c>
      <c r="AA200" s="9">
        <v>1</v>
      </c>
      <c r="AB200" s="9">
        <v>1</v>
      </c>
      <c r="AC200" s="9">
        <v>1</v>
      </c>
      <c r="AD200" s="9">
        <v>1</v>
      </c>
      <c r="AE200" s="9">
        <v>1</v>
      </c>
      <c r="AF200" s="9">
        <v>1</v>
      </c>
      <c r="AG200" s="9"/>
      <c r="AH200" s="9"/>
      <c r="AI200" s="9">
        <v>27</v>
      </c>
    </row>
    <row r="201" spans="1:35">
      <c r="A201" s="12" t="s">
        <v>417</v>
      </c>
      <c r="B201" s="9"/>
      <c r="C201" s="9"/>
      <c r="D201" s="9"/>
      <c r="E201" s="9"/>
      <c r="F201" s="9"/>
      <c r="G201" s="9"/>
      <c r="H201" s="9"/>
      <c r="I201" s="9"/>
      <c r="J201" s="9"/>
      <c r="K201" s="9">
        <v>1</v>
      </c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>
        <v>1</v>
      </c>
    </row>
    <row r="202" spans="1:35">
      <c r="A202" s="12" t="s">
        <v>418</v>
      </c>
      <c r="B202" s="9"/>
      <c r="C202" s="9"/>
      <c r="D202" s="9"/>
      <c r="E202" s="9">
        <v>1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>
        <v>1</v>
      </c>
    </row>
    <row r="203" spans="1:35">
      <c r="A203" s="12" t="s">
        <v>397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>
        <v>1</v>
      </c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>
        <v>1</v>
      </c>
    </row>
    <row r="204" spans="1:35">
      <c r="A204" s="12" t="s">
        <v>411</v>
      </c>
      <c r="B204" s="9">
        <v>1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>
        <v>1</v>
      </c>
    </row>
    <row r="205" spans="1:35">
      <c r="A205" s="12" t="s">
        <v>255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>
        <v>1</v>
      </c>
      <c r="N205" s="9"/>
      <c r="O205" s="9"/>
      <c r="P205" s="9"/>
      <c r="Q205" s="9"/>
      <c r="R205" s="9"/>
      <c r="S205" s="9"/>
      <c r="T205" s="9"/>
      <c r="U205" s="9"/>
      <c r="V205" s="9">
        <v>2</v>
      </c>
      <c r="W205" s="9"/>
      <c r="X205" s="9">
        <v>2</v>
      </c>
      <c r="Y205" s="9"/>
      <c r="Z205" s="9"/>
      <c r="AA205" s="9"/>
      <c r="AB205" s="9"/>
      <c r="AC205" s="9"/>
      <c r="AD205" s="9"/>
      <c r="AE205" s="9">
        <v>2</v>
      </c>
      <c r="AF205" s="9">
        <v>2</v>
      </c>
      <c r="AG205" s="9"/>
      <c r="AH205" s="9"/>
      <c r="AI205" s="9">
        <v>9</v>
      </c>
    </row>
    <row r="206" spans="1:35">
      <c r="A206" s="12" t="s">
        <v>310</v>
      </c>
      <c r="B206" s="9"/>
      <c r="C206" s="9">
        <v>1</v>
      </c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>
        <v>1</v>
      </c>
    </row>
    <row r="207" spans="1:35">
      <c r="A207" s="12" t="s">
        <v>268</v>
      </c>
      <c r="B207" s="9">
        <v>1</v>
      </c>
      <c r="C207" s="9">
        <v>1</v>
      </c>
      <c r="D207" s="9"/>
      <c r="E207" s="9"/>
      <c r="F207" s="9"/>
      <c r="G207" s="9"/>
      <c r="H207" s="9"/>
      <c r="I207" s="9">
        <v>1</v>
      </c>
      <c r="J207" s="9"/>
      <c r="K207" s="9"/>
      <c r="L207" s="9"/>
      <c r="M207" s="9"/>
      <c r="N207" s="9"/>
      <c r="O207" s="9">
        <v>1</v>
      </c>
      <c r="P207" s="9">
        <v>1</v>
      </c>
      <c r="Q207" s="9"/>
      <c r="R207" s="9">
        <v>1</v>
      </c>
      <c r="S207" s="9"/>
      <c r="T207" s="9">
        <v>1</v>
      </c>
      <c r="U207" s="9"/>
      <c r="V207" s="9"/>
      <c r="W207" s="9">
        <v>2</v>
      </c>
      <c r="X207" s="9"/>
      <c r="Y207" s="9">
        <v>2</v>
      </c>
      <c r="Z207" s="9">
        <v>2</v>
      </c>
      <c r="AA207" s="9"/>
      <c r="AB207" s="9"/>
      <c r="AC207" s="9">
        <v>1</v>
      </c>
      <c r="AD207" s="9"/>
      <c r="AE207" s="9">
        <v>1</v>
      </c>
      <c r="AF207" s="9"/>
      <c r="AG207" s="9"/>
      <c r="AH207" s="9"/>
      <c r="AI207" s="9">
        <v>15</v>
      </c>
    </row>
    <row r="208" spans="1:35">
      <c r="A208" s="12" t="s">
        <v>258</v>
      </c>
      <c r="B208" s="9"/>
      <c r="C208" s="9">
        <v>1</v>
      </c>
      <c r="D208" s="9">
        <v>1</v>
      </c>
      <c r="E208" s="9"/>
      <c r="F208" s="9">
        <v>1</v>
      </c>
      <c r="G208" s="9">
        <v>1</v>
      </c>
      <c r="H208" s="9"/>
      <c r="I208" s="9">
        <v>1</v>
      </c>
      <c r="J208" s="9"/>
      <c r="K208" s="9"/>
      <c r="L208" s="9"/>
      <c r="M208" s="9"/>
      <c r="N208" s="9"/>
      <c r="O208" s="9">
        <v>1</v>
      </c>
      <c r="P208" s="9">
        <v>1</v>
      </c>
      <c r="Q208" s="9">
        <v>1</v>
      </c>
      <c r="R208" s="9">
        <v>1</v>
      </c>
      <c r="S208" s="9"/>
      <c r="T208" s="9">
        <v>1</v>
      </c>
      <c r="U208" s="9"/>
      <c r="V208" s="9"/>
      <c r="W208" s="9"/>
      <c r="X208" s="9"/>
      <c r="Y208" s="9"/>
      <c r="Z208" s="9"/>
      <c r="AA208" s="9">
        <v>2</v>
      </c>
      <c r="AB208" s="9">
        <v>2</v>
      </c>
      <c r="AC208" s="9"/>
      <c r="AD208" s="9"/>
      <c r="AE208" s="9">
        <v>1</v>
      </c>
      <c r="AF208" s="9"/>
      <c r="AG208" s="9"/>
      <c r="AH208" s="9"/>
      <c r="AI208" s="9">
        <v>15</v>
      </c>
    </row>
    <row r="209" spans="1:35">
      <c r="A209" s="12" t="s">
        <v>230</v>
      </c>
      <c r="B209" s="9">
        <v>1</v>
      </c>
      <c r="C209" s="9">
        <v>1</v>
      </c>
      <c r="D209" s="9">
        <v>1</v>
      </c>
      <c r="E209" s="9">
        <v>1</v>
      </c>
      <c r="F209" s="9">
        <v>1</v>
      </c>
      <c r="G209" s="9">
        <v>2</v>
      </c>
      <c r="H209" s="9">
        <v>1</v>
      </c>
      <c r="I209" s="9">
        <v>1</v>
      </c>
      <c r="J209" s="9">
        <v>1</v>
      </c>
      <c r="K209" s="9"/>
      <c r="L209" s="9"/>
      <c r="M209" s="9"/>
      <c r="N209" s="9">
        <v>2</v>
      </c>
      <c r="O209" s="9">
        <v>2</v>
      </c>
      <c r="P209" s="9">
        <v>1</v>
      </c>
      <c r="Q209" s="9">
        <v>1</v>
      </c>
      <c r="R209" s="9">
        <v>1</v>
      </c>
      <c r="S209" s="9">
        <v>2</v>
      </c>
      <c r="T209" s="9">
        <v>1</v>
      </c>
      <c r="U209" s="9"/>
      <c r="V209" s="9">
        <v>2</v>
      </c>
      <c r="W209" s="9">
        <v>1</v>
      </c>
      <c r="X209" s="9">
        <v>1</v>
      </c>
      <c r="Y209" s="9">
        <v>1</v>
      </c>
      <c r="Z209" s="9">
        <v>2</v>
      </c>
      <c r="AA209" s="9">
        <v>1</v>
      </c>
      <c r="AB209" s="9">
        <v>1</v>
      </c>
      <c r="AC209" s="9">
        <v>2</v>
      </c>
      <c r="AD209" s="9">
        <v>1</v>
      </c>
      <c r="AE209" s="9">
        <v>1</v>
      </c>
      <c r="AF209" s="9">
        <v>2</v>
      </c>
      <c r="AG209" s="9"/>
      <c r="AH209" s="9"/>
      <c r="AI209" s="9">
        <v>35</v>
      </c>
    </row>
    <row r="210" spans="1:35">
      <c r="A210" s="12" t="s">
        <v>294</v>
      </c>
      <c r="B210" s="9"/>
      <c r="C210" s="9"/>
      <c r="D210" s="9"/>
      <c r="E210" s="9"/>
      <c r="F210" s="9"/>
      <c r="G210" s="9"/>
      <c r="H210" s="9"/>
      <c r="I210" s="9">
        <v>1</v>
      </c>
      <c r="J210" s="9"/>
      <c r="K210" s="9"/>
      <c r="L210" s="9"/>
      <c r="M210" s="9"/>
      <c r="N210" s="9"/>
      <c r="O210" s="9"/>
      <c r="P210" s="9">
        <v>1</v>
      </c>
      <c r="Q210" s="9">
        <v>1</v>
      </c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>
        <v>1</v>
      </c>
      <c r="AC210" s="9"/>
      <c r="AD210" s="9"/>
      <c r="AE210" s="9">
        <v>1</v>
      </c>
      <c r="AF210" s="9"/>
      <c r="AG210" s="9"/>
      <c r="AH210" s="9"/>
      <c r="AI210" s="9">
        <v>5</v>
      </c>
    </row>
    <row r="211" spans="1:35">
      <c r="A211" s="12" t="s">
        <v>322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>
        <v>1</v>
      </c>
      <c r="AA211" s="9"/>
      <c r="AB211" s="9"/>
      <c r="AC211" s="9"/>
      <c r="AD211" s="9"/>
      <c r="AE211" s="9"/>
      <c r="AF211" s="9"/>
      <c r="AG211" s="9"/>
      <c r="AH211" s="9"/>
      <c r="AI211" s="9">
        <v>1</v>
      </c>
    </row>
    <row r="212" spans="1:35">
      <c r="A212" s="12" t="s">
        <v>249</v>
      </c>
      <c r="B212" s="9"/>
      <c r="C212" s="9"/>
      <c r="D212" s="9">
        <v>1</v>
      </c>
      <c r="E212" s="9">
        <v>1</v>
      </c>
      <c r="F212" s="9">
        <v>1</v>
      </c>
      <c r="G212" s="9">
        <v>1</v>
      </c>
      <c r="H212" s="9"/>
      <c r="I212" s="9">
        <v>1</v>
      </c>
      <c r="J212" s="9"/>
      <c r="K212" s="9"/>
      <c r="L212" s="9"/>
      <c r="M212" s="9"/>
      <c r="N212" s="9">
        <v>1</v>
      </c>
      <c r="O212" s="9">
        <v>1</v>
      </c>
      <c r="P212" s="9">
        <v>1</v>
      </c>
      <c r="Q212" s="9">
        <v>1</v>
      </c>
      <c r="R212" s="9">
        <v>1</v>
      </c>
      <c r="S212" s="9"/>
      <c r="T212" s="9">
        <v>1</v>
      </c>
      <c r="U212" s="9"/>
      <c r="V212" s="9"/>
      <c r="W212" s="9">
        <v>1</v>
      </c>
      <c r="X212" s="9">
        <v>1</v>
      </c>
      <c r="Y212" s="9">
        <v>1</v>
      </c>
      <c r="Z212" s="9">
        <v>1</v>
      </c>
      <c r="AA212" s="9">
        <v>1</v>
      </c>
      <c r="AB212" s="9"/>
      <c r="AC212" s="9"/>
      <c r="AD212" s="9"/>
      <c r="AE212" s="9">
        <v>1</v>
      </c>
      <c r="AF212" s="9"/>
      <c r="AG212" s="9"/>
      <c r="AH212" s="9"/>
      <c r="AI212" s="9">
        <v>17</v>
      </c>
    </row>
    <row r="213" spans="1:35">
      <c r="A213" s="12" t="s">
        <v>274</v>
      </c>
      <c r="B213" s="9"/>
      <c r="C213" s="9"/>
      <c r="D213" s="9"/>
      <c r="E213" s="9"/>
      <c r="F213" s="9"/>
      <c r="G213" s="9">
        <v>1</v>
      </c>
      <c r="H213" s="9"/>
      <c r="I213" s="9">
        <v>1</v>
      </c>
      <c r="J213" s="9"/>
      <c r="K213" s="9"/>
      <c r="L213" s="9"/>
      <c r="M213" s="9"/>
      <c r="N213" s="9">
        <v>1</v>
      </c>
      <c r="O213" s="9">
        <v>1</v>
      </c>
      <c r="P213" s="9"/>
      <c r="Q213" s="9"/>
      <c r="R213" s="9"/>
      <c r="S213" s="9"/>
      <c r="T213" s="9"/>
      <c r="U213" s="9"/>
      <c r="V213" s="9"/>
      <c r="W213" s="9"/>
      <c r="X213" s="9"/>
      <c r="Y213" s="9">
        <v>1</v>
      </c>
      <c r="Z213" s="9"/>
      <c r="AA213" s="9">
        <v>1</v>
      </c>
      <c r="AB213" s="9"/>
      <c r="AC213" s="9"/>
      <c r="AD213" s="9"/>
      <c r="AE213" s="9"/>
      <c r="AF213" s="9"/>
      <c r="AG213" s="9"/>
      <c r="AH213" s="9"/>
      <c r="AI213" s="9">
        <v>6</v>
      </c>
    </row>
    <row r="214" spans="1:35">
      <c r="A214" s="12" t="s">
        <v>363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>
        <v>1</v>
      </c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>
        <v>1</v>
      </c>
    </row>
    <row r="215" spans="1:35">
      <c r="A215" s="12" t="s">
        <v>309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>
        <v>1</v>
      </c>
      <c r="S215" s="9"/>
      <c r="T215" s="9"/>
      <c r="U215" s="9"/>
      <c r="V215" s="9"/>
      <c r="W215" s="9"/>
      <c r="X215" s="9"/>
      <c r="Y215" s="9">
        <v>1</v>
      </c>
      <c r="Z215" s="9"/>
      <c r="AA215" s="9"/>
      <c r="AB215" s="9"/>
      <c r="AC215" s="9"/>
      <c r="AD215" s="9"/>
      <c r="AE215" s="9"/>
      <c r="AF215" s="9"/>
      <c r="AG215" s="9"/>
      <c r="AH215" s="9"/>
      <c r="AI215" s="9">
        <v>2</v>
      </c>
    </row>
    <row r="216" spans="1:35">
      <c r="A216" s="12" t="s">
        <v>237</v>
      </c>
      <c r="B216" s="9"/>
      <c r="C216" s="9"/>
      <c r="D216" s="9"/>
      <c r="E216" s="9"/>
      <c r="F216" s="9"/>
      <c r="G216" s="9">
        <v>1</v>
      </c>
      <c r="H216" s="9"/>
      <c r="I216" s="9">
        <v>1</v>
      </c>
      <c r="J216" s="9"/>
      <c r="K216" s="9"/>
      <c r="L216" s="9"/>
      <c r="M216" s="9"/>
      <c r="N216" s="9"/>
      <c r="O216" s="9">
        <v>1</v>
      </c>
      <c r="P216" s="9">
        <v>1</v>
      </c>
      <c r="Q216" s="9">
        <v>1</v>
      </c>
      <c r="R216" s="9"/>
      <c r="S216" s="9"/>
      <c r="T216" s="9"/>
      <c r="U216" s="9"/>
      <c r="V216" s="9"/>
      <c r="W216" s="9"/>
      <c r="X216" s="9"/>
      <c r="Y216" s="9"/>
      <c r="Z216" s="9"/>
      <c r="AA216" s="9">
        <v>1</v>
      </c>
      <c r="AB216" s="9">
        <v>1</v>
      </c>
      <c r="AC216" s="9"/>
      <c r="AD216" s="9"/>
      <c r="AE216" s="9">
        <v>1</v>
      </c>
      <c r="AF216" s="9"/>
      <c r="AG216" s="9"/>
      <c r="AH216" s="9"/>
      <c r="AI216" s="9">
        <v>8</v>
      </c>
    </row>
    <row r="217" spans="1:35">
      <c r="A217" s="12" t="s">
        <v>344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>
        <v>1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>
        <v>1</v>
      </c>
    </row>
    <row r="218" spans="1:35">
      <c r="A218" s="12" t="s">
        <v>303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>
        <v>1</v>
      </c>
      <c r="X218" s="9">
        <v>1</v>
      </c>
      <c r="Y218" s="9"/>
      <c r="Z218" s="9"/>
      <c r="AA218" s="9">
        <v>1</v>
      </c>
      <c r="AB218" s="9">
        <v>1</v>
      </c>
      <c r="AC218" s="9">
        <v>1</v>
      </c>
      <c r="AD218" s="9"/>
      <c r="AE218" s="9">
        <v>1</v>
      </c>
      <c r="AF218" s="9">
        <v>1</v>
      </c>
      <c r="AG218" s="9"/>
      <c r="AH218" s="9"/>
      <c r="AI218" s="9">
        <v>7</v>
      </c>
    </row>
    <row r="219" spans="1:35">
      <c r="A219" s="12" t="s">
        <v>315</v>
      </c>
      <c r="B219" s="9"/>
      <c r="C219" s="9">
        <v>1</v>
      </c>
      <c r="D219" s="9">
        <v>1</v>
      </c>
      <c r="E219" s="9"/>
      <c r="F219" s="9">
        <v>1</v>
      </c>
      <c r="G219" s="9">
        <v>1</v>
      </c>
      <c r="H219" s="9"/>
      <c r="I219" s="9">
        <v>1</v>
      </c>
      <c r="J219" s="9"/>
      <c r="K219" s="9"/>
      <c r="L219" s="9"/>
      <c r="M219" s="9"/>
      <c r="N219" s="9"/>
      <c r="O219" s="9">
        <v>1</v>
      </c>
      <c r="P219" s="9"/>
      <c r="Q219" s="9"/>
      <c r="R219" s="9"/>
      <c r="S219" s="9"/>
      <c r="T219" s="9"/>
      <c r="U219" s="9"/>
      <c r="V219" s="9"/>
      <c r="W219" s="9"/>
      <c r="X219" s="9"/>
      <c r="Y219" s="9">
        <v>1</v>
      </c>
      <c r="Z219" s="9">
        <v>1</v>
      </c>
      <c r="AA219" s="9"/>
      <c r="AB219" s="9"/>
      <c r="AC219" s="9"/>
      <c r="AD219" s="9"/>
      <c r="AE219" s="9"/>
      <c r="AF219" s="9"/>
      <c r="AG219" s="9"/>
      <c r="AH219" s="9"/>
      <c r="AI219" s="9">
        <v>8</v>
      </c>
    </row>
    <row r="220" spans="1:35">
      <c r="A220" s="12" t="s">
        <v>335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>
        <v>1</v>
      </c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>
        <v>1</v>
      </c>
    </row>
    <row r="221" spans="1:35">
      <c r="A221" s="12" t="s">
        <v>203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>
        <v>1</v>
      </c>
      <c r="AE221" s="9"/>
      <c r="AF221" s="9"/>
      <c r="AG221" s="9"/>
      <c r="AH221" s="9"/>
      <c r="AI221" s="9">
        <v>1</v>
      </c>
    </row>
    <row r="222" spans="1:35">
      <c r="A222" s="12" t="s">
        <v>231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>
        <v>1</v>
      </c>
      <c r="AE222" s="9">
        <v>1</v>
      </c>
      <c r="AF222" s="9"/>
      <c r="AG222" s="9"/>
      <c r="AH222" s="9"/>
      <c r="AI222" s="9">
        <v>2</v>
      </c>
    </row>
    <row r="223" spans="1:35">
      <c r="A223" s="12" t="s">
        <v>332</v>
      </c>
      <c r="B223" s="9">
        <v>1</v>
      </c>
      <c r="C223" s="9"/>
      <c r="D223" s="9">
        <v>1</v>
      </c>
      <c r="E223" s="9">
        <v>1</v>
      </c>
      <c r="F223" s="9"/>
      <c r="G223" s="9"/>
      <c r="H223" s="9">
        <v>1</v>
      </c>
      <c r="I223" s="9"/>
      <c r="J223" s="9">
        <v>1</v>
      </c>
      <c r="K223" s="9"/>
      <c r="L223" s="9"/>
      <c r="M223" s="9"/>
      <c r="N223" s="9"/>
      <c r="O223" s="9"/>
      <c r="P223" s="9"/>
      <c r="Q223" s="9">
        <v>1</v>
      </c>
      <c r="R223" s="9"/>
      <c r="S223" s="9"/>
      <c r="T223" s="9"/>
      <c r="U223" s="9"/>
      <c r="V223" s="9">
        <v>1</v>
      </c>
      <c r="W223" s="9"/>
      <c r="X223" s="9"/>
      <c r="Y223" s="9"/>
      <c r="Z223" s="9"/>
      <c r="AA223" s="9"/>
      <c r="AB223" s="9"/>
      <c r="AC223" s="9"/>
      <c r="AD223" s="9"/>
      <c r="AE223" s="9">
        <v>1</v>
      </c>
      <c r="AF223" s="9">
        <v>1</v>
      </c>
      <c r="AG223" s="9"/>
      <c r="AH223" s="9"/>
      <c r="AI223" s="9">
        <v>9</v>
      </c>
    </row>
    <row r="224" spans="1:35">
      <c r="A224" s="12" t="s">
        <v>415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>
        <v>1</v>
      </c>
      <c r="AF224" s="9"/>
      <c r="AG224" s="9"/>
      <c r="AH224" s="9"/>
      <c r="AI224" s="9">
        <v>1</v>
      </c>
    </row>
    <row r="225" spans="1:35">
      <c r="A225" s="12" t="s">
        <v>389</v>
      </c>
      <c r="B225" s="9"/>
      <c r="C225" s="9"/>
      <c r="D225" s="9"/>
      <c r="E225" s="9"/>
      <c r="F225" s="9">
        <v>1</v>
      </c>
      <c r="G225" s="9"/>
      <c r="H225" s="9"/>
      <c r="I225" s="9"/>
      <c r="J225" s="9"/>
      <c r="K225" s="9"/>
      <c r="L225" s="9"/>
      <c r="M225" s="9"/>
      <c r="N225" s="9"/>
      <c r="O225" s="9">
        <v>1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>
        <v>2</v>
      </c>
    </row>
    <row r="226" spans="1:35">
      <c r="A226" s="12" t="s">
        <v>361</v>
      </c>
      <c r="B226" s="9"/>
      <c r="C226" s="9"/>
      <c r="D226" s="9"/>
      <c r="E226" s="9"/>
      <c r="F226" s="9">
        <v>2</v>
      </c>
      <c r="G226" s="9"/>
      <c r="H226" s="9"/>
      <c r="I226" s="9">
        <v>1</v>
      </c>
      <c r="J226" s="9"/>
      <c r="K226" s="9"/>
      <c r="L226" s="9"/>
      <c r="M226" s="9"/>
      <c r="N226" s="9">
        <v>1</v>
      </c>
      <c r="O226" s="9">
        <v>1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>
        <v>1</v>
      </c>
      <c r="AF226" s="9"/>
      <c r="AG226" s="9"/>
      <c r="AH226" s="9"/>
      <c r="AI226" s="9">
        <v>6</v>
      </c>
    </row>
    <row r="227" spans="1:35">
      <c r="A227" s="12" t="s">
        <v>378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>
        <v>1</v>
      </c>
      <c r="N227" s="9">
        <v>1</v>
      </c>
      <c r="O227" s="9">
        <v>1</v>
      </c>
      <c r="P227" s="9"/>
      <c r="Q227" s="9"/>
      <c r="R227" s="9"/>
      <c r="S227" s="9"/>
      <c r="T227" s="9">
        <v>1</v>
      </c>
      <c r="U227" s="9">
        <v>1</v>
      </c>
      <c r="V227" s="9"/>
      <c r="W227" s="9"/>
      <c r="X227" s="9"/>
      <c r="Y227" s="9"/>
      <c r="Z227" s="9"/>
      <c r="AA227" s="9">
        <v>1</v>
      </c>
      <c r="AB227" s="9">
        <v>1</v>
      </c>
      <c r="AC227" s="9"/>
      <c r="AD227" s="9"/>
      <c r="AE227" s="9"/>
      <c r="AF227" s="9"/>
      <c r="AG227" s="9"/>
      <c r="AH227" s="9"/>
      <c r="AI227" s="9">
        <v>7</v>
      </c>
    </row>
    <row r="228" spans="1:35">
      <c r="A228" s="12" t="s">
        <v>365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>
        <v>1</v>
      </c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>
        <v>1</v>
      </c>
    </row>
    <row r="229" spans="1:35">
      <c r="A229" s="12" t="s">
        <v>372</v>
      </c>
      <c r="B229" s="9"/>
      <c r="C229" s="9"/>
      <c r="D229" s="9"/>
      <c r="E229" s="9"/>
      <c r="F229" s="9"/>
      <c r="G229" s="9">
        <v>1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>
        <v>1</v>
      </c>
    </row>
    <row r="230" spans="1:35">
      <c r="A230" s="12" t="s">
        <v>286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>
        <v>1</v>
      </c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>
        <v>1</v>
      </c>
      <c r="AH230" s="9"/>
      <c r="AI230" s="9">
        <v>2</v>
      </c>
    </row>
    <row r="231" spans="1:35">
      <c r="A231" s="12" t="s">
        <v>306</v>
      </c>
      <c r="B231" s="9"/>
      <c r="C231" s="9">
        <v>1</v>
      </c>
      <c r="D231" s="9">
        <v>1</v>
      </c>
      <c r="E231" s="9"/>
      <c r="F231" s="9">
        <v>1</v>
      </c>
      <c r="G231" s="9">
        <v>1</v>
      </c>
      <c r="H231" s="9"/>
      <c r="I231" s="9">
        <v>1</v>
      </c>
      <c r="J231" s="9"/>
      <c r="K231" s="9"/>
      <c r="L231" s="9"/>
      <c r="M231" s="9"/>
      <c r="N231" s="9"/>
      <c r="O231" s="9">
        <v>1</v>
      </c>
      <c r="P231" s="9">
        <v>1</v>
      </c>
      <c r="Q231" s="9">
        <v>1</v>
      </c>
      <c r="R231" s="9">
        <v>1</v>
      </c>
      <c r="S231" s="9"/>
      <c r="T231" s="9">
        <v>1</v>
      </c>
      <c r="U231" s="9"/>
      <c r="V231" s="9"/>
      <c r="W231" s="9">
        <v>1</v>
      </c>
      <c r="X231" s="9">
        <v>1</v>
      </c>
      <c r="Y231" s="9"/>
      <c r="Z231" s="9">
        <v>1</v>
      </c>
      <c r="AA231" s="9">
        <v>1</v>
      </c>
      <c r="AB231" s="9">
        <v>1</v>
      </c>
      <c r="AC231" s="9">
        <v>1</v>
      </c>
      <c r="AD231" s="9"/>
      <c r="AE231" s="9">
        <v>1</v>
      </c>
      <c r="AF231" s="9">
        <v>1</v>
      </c>
      <c r="AG231" s="9"/>
      <c r="AH231" s="9"/>
      <c r="AI231" s="9">
        <v>18</v>
      </c>
    </row>
    <row r="232" spans="1:35">
      <c r="A232" s="12" t="s">
        <v>426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</row>
    <row r="233" spans="1:35">
      <c r="A233" s="12" t="s">
        <v>427</v>
      </c>
      <c r="B233" s="9">
        <v>29</v>
      </c>
      <c r="C233" s="9">
        <v>55</v>
      </c>
      <c r="D233" s="9">
        <v>59</v>
      </c>
      <c r="E233" s="9">
        <v>38</v>
      </c>
      <c r="F233" s="9">
        <v>61</v>
      </c>
      <c r="G233" s="9">
        <v>74</v>
      </c>
      <c r="H233" s="9">
        <v>17</v>
      </c>
      <c r="I233" s="9">
        <v>83</v>
      </c>
      <c r="J233" s="9">
        <v>18</v>
      </c>
      <c r="K233" s="9">
        <v>10</v>
      </c>
      <c r="L233" s="9">
        <v>13</v>
      </c>
      <c r="M233" s="9">
        <v>31</v>
      </c>
      <c r="N233" s="9">
        <v>51</v>
      </c>
      <c r="O233" s="9">
        <v>68</v>
      </c>
      <c r="P233" s="9">
        <v>51</v>
      </c>
      <c r="Q233" s="9">
        <v>55</v>
      </c>
      <c r="R233" s="9">
        <v>51</v>
      </c>
      <c r="S233" s="9">
        <v>22</v>
      </c>
      <c r="T233" s="9">
        <v>51</v>
      </c>
      <c r="U233" s="9">
        <v>8</v>
      </c>
      <c r="V233" s="9">
        <v>31</v>
      </c>
      <c r="W233" s="9">
        <v>53</v>
      </c>
      <c r="X233" s="9">
        <v>54</v>
      </c>
      <c r="Y233" s="9">
        <v>44</v>
      </c>
      <c r="Z233" s="9">
        <v>48</v>
      </c>
      <c r="AA233" s="9">
        <v>54</v>
      </c>
      <c r="AB233" s="9">
        <v>49</v>
      </c>
      <c r="AC233" s="9">
        <v>43</v>
      </c>
      <c r="AD233" s="9">
        <v>30</v>
      </c>
      <c r="AE233" s="9">
        <v>70</v>
      </c>
      <c r="AF233" s="9">
        <v>46</v>
      </c>
      <c r="AG233" s="9">
        <v>5</v>
      </c>
      <c r="AH233" s="9"/>
      <c r="AI233" s="9">
        <v>1372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B086-3E02-4B4C-8E1D-60CB25C577B5}">
  <dimension ref="A1:F1373"/>
  <sheetViews>
    <sheetView topLeftCell="A103" workbookViewId="0">
      <selection activeCell="A87" sqref="A87:C1373"/>
    </sheetView>
  </sheetViews>
  <sheetFormatPr baseColWidth="10" defaultColWidth="11.1640625" defaultRowHeight="16"/>
  <cols>
    <col min="2" max="2" width="26.1640625" customWidth="1"/>
  </cols>
  <sheetData>
    <row r="1" spans="1:6">
      <c r="A1" t="s">
        <v>166</v>
      </c>
      <c r="B1" t="s">
        <v>167</v>
      </c>
      <c r="C1" t="s">
        <v>168</v>
      </c>
      <c r="D1" t="s">
        <v>431</v>
      </c>
    </row>
    <row r="2" spans="1:6">
      <c r="A2" t="s">
        <v>188</v>
      </c>
      <c r="B2" t="s">
        <v>226</v>
      </c>
      <c r="C2">
        <v>17.719727212876997</v>
      </c>
      <c r="D2" t="str">
        <f t="shared" ref="D2:D65" si="0">IF(ISERROR(VLOOKUP(B2,F:F,1,FALSE)),"Keep","Delete")</f>
        <v>Delete</v>
      </c>
      <c r="F2" s="12" t="s">
        <v>362</v>
      </c>
    </row>
    <row r="3" spans="1:6">
      <c r="A3" t="s">
        <v>193</v>
      </c>
      <c r="B3" t="s">
        <v>382</v>
      </c>
      <c r="C3">
        <v>2.580168465353498</v>
      </c>
      <c r="D3" t="str">
        <f t="shared" si="0"/>
        <v>Delete</v>
      </c>
      <c r="F3" s="12" t="s">
        <v>371</v>
      </c>
    </row>
    <row r="4" spans="1:6">
      <c r="A4" t="s">
        <v>177</v>
      </c>
      <c r="B4" t="s">
        <v>350</v>
      </c>
      <c r="C4">
        <v>10.878355787986424</v>
      </c>
      <c r="D4" t="str">
        <f t="shared" si="0"/>
        <v>Delete</v>
      </c>
      <c r="F4" s="12" t="s">
        <v>386</v>
      </c>
    </row>
    <row r="5" spans="1:6">
      <c r="A5" t="s">
        <v>173</v>
      </c>
      <c r="B5" t="s">
        <v>379</v>
      </c>
      <c r="C5">
        <v>19.798189181849004</v>
      </c>
      <c r="D5" t="str">
        <f t="shared" si="0"/>
        <v>Delete</v>
      </c>
      <c r="F5" s="12" t="s">
        <v>390</v>
      </c>
    </row>
    <row r="6" spans="1:6">
      <c r="A6" t="s">
        <v>170</v>
      </c>
      <c r="B6" t="s">
        <v>284</v>
      </c>
      <c r="C6">
        <v>3.493348508219988</v>
      </c>
      <c r="D6" t="str">
        <f t="shared" si="0"/>
        <v>Delete</v>
      </c>
      <c r="F6" s="12" t="s">
        <v>179</v>
      </c>
    </row>
    <row r="7" spans="1:6">
      <c r="A7" t="s">
        <v>195</v>
      </c>
      <c r="B7" t="s">
        <v>414</v>
      </c>
      <c r="C7">
        <v>3.1091629054638354</v>
      </c>
      <c r="D7" t="str">
        <f t="shared" si="0"/>
        <v>Delete</v>
      </c>
      <c r="F7" s="12" t="s">
        <v>381</v>
      </c>
    </row>
    <row r="8" spans="1:6">
      <c r="A8" t="s">
        <v>183</v>
      </c>
      <c r="B8" t="s">
        <v>420</v>
      </c>
      <c r="C8">
        <v>2.4405740054887941</v>
      </c>
      <c r="D8" t="str">
        <f t="shared" si="0"/>
        <v>Delete</v>
      </c>
      <c r="F8" s="12" t="s">
        <v>402</v>
      </c>
    </row>
    <row r="9" spans="1:6">
      <c r="A9" t="s">
        <v>171</v>
      </c>
      <c r="B9" t="s">
        <v>364</v>
      </c>
      <c r="C9">
        <v>5.0120230619592459</v>
      </c>
      <c r="D9" t="str">
        <f t="shared" si="0"/>
        <v>Delete</v>
      </c>
      <c r="F9" s="12" t="s">
        <v>418</v>
      </c>
    </row>
    <row r="10" spans="1:6">
      <c r="A10" t="s">
        <v>204</v>
      </c>
      <c r="B10" t="s">
        <v>397</v>
      </c>
      <c r="C10">
        <v>2.8760401557453439</v>
      </c>
      <c r="D10" t="str">
        <f t="shared" si="0"/>
        <v>Delete</v>
      </c>
      <c r="F10" s="12" t="s">
        <v>322</v>
      </c>
    </row>
    <row r="11" spans="1:6">
      <c r="A11" t="s">
        <v>193</v>
      </c>
      <c r="B11" t="s">
        <v>317</v>
      </c>
      <c r="C11">
        <v>6.6973748687954</v>
      </c>
      <c r="D11" t="str">
        <f t="shared" si="0"/>
        <v>Delete</v>
      </c>
      <c r="F11" s="10"/>
    </row>
    <row r="12" spans="1:6">
      <c r="A12" t="s">
        <v>208</v>
      </c>
      <c r="B12" t="s">
        <v>417</v>
      </c>
      <c r="C12">
        <v>1.0246044199065425</v>
      </c>
      <c r="D12" t="str">
        <f t="shared" si="0"/>
        <v>Delete</v>
      </c>
    </row>
    <row r="13" spans="1:6">
      <c r="A13" t="s">
        <v>189</v>
      </c>
      <c r="B13" t="s">
        <v>215</v>
      </c>
      <c r="C13">
        <v>0.97373665601687109</v>
      </c>
      <c r="D13" t="str">
        <f t="shared" si="0"/>
        <v>Delete</v>
      </c>
    </row>
    <row r="14" spans="1:6">
      <c r="A14" t="s">
        <v>187</v>
      </c>
      <c r="B14" t="s">
        <v>363</v>
      </c>
      <c r="C14">
        <v>5.4387818368034129</v>
      </c>
      <c r="D14" t="str">
        <f t="shared" si="0"/>
        <v>Delete</v>
      </c>
    </row>
    <row r="15" spans="1:6">
      <c r="A15" t="s">
        <v>174</v>
      </c>
      <c r="B15" t="s">
        <v>383</v>
      </c>
      <c r="C15">
        <v>2.7911239252943365</v>
      </c>
      <c r="D15" t="str">
        <f t="shared" si="0"/>
        <v>Delete</v>
      </c>
    </row>
    <row r="16" spans="1:6">
      <c r="A16" t="s">
        <v>184</v>
      </c>
      <c r="B16" t="s">
        <v>400</v>
      </c>
      <c r="C16">
        <v>3.668069358675301</v>
      </c>
      <c r="D16" t="str">
        <f t="shared" si="0"/>
        <v>Delete</v>
      </c>
    </row>
    <row r="17" spans="1:6">
      <c r="A17" t="s">
        <v>194</v>
      </c>
      <c r="B17" t="s">
        <v>371</v>
      </c>
      <c r="C17">
        <v>1.5864909862864067</v>
      </c>
      <c r="D17" t="str">
        <f t="shared" si="0"/>
        <v>Delete</v>
      </c>
      <c r="F17" s="10"/>
    </row>
    <row r="18" spans="1:6">
      <c r="A18" t="s">
        <v>174</v>
      </c>
      <c r="B18" t="s">
        <v>398</v>
      </c>
      <c r="C18">
        <v>1.7117641285154634</v>
      </c>
      <c r="D18" t="str">
        <f t="shared" si="0"/>
        <v>Delete</v>
      </c>
    </row>
    <row r="19" spans="1:6">
      <c r="A19" t="s">
        <v>208</v>
      </c>
      <c r="B19" t="s">
        <v>387</v>
      </c>
      <c r="C19">
        <v>1.649421585313364</v>
      </c>
      <c r="D19" t="str">
        <f t="shared" si="0"/>
        <v>Delete</v>
      </c>
    </row>
    <row r="20" spans="1:6">
      <c r="A20" t="s">
        <v>189</v>
      </c>
      <c r="B20" t="s">
        <v>408</v>
      </c>
      <c r="C20">
        <v>3.6532947904725348</v>
      </c>
      <c r="D20" t="str">
        <f t="shared" si="0"/>
        <v>Delete</v>
      </c>
    </row>
    <row r="21" spans="1:6">
      <c r="A21" t="s">
        <v>193</v>
      </c>
      <c r="B21" t="s">
        <v>328</v>
      </c>
      <c r="C21">
        <v>67.852168356757403</v>
      </c>
      <c r="D21" t="str">
        <f t="shared" si="0"/>
        <v>Delete</v>
      </c>
    </row>
    <row r="22" spans="1:6">
      <c r="A22" t="s">
        <v>172</v>
      </c>
      <c r="B22" t="s">
        <v>322</v>
      </c>
      <c r="C22">
        <v>39.68503130101233</v>
      </c>
      <c r="D22" t="str">
        <f t="shared" si="0"/>
        <v>Delete</v>
      </c>
    </row>
    <row r="23" spans="1:6">
      <c r="A23" t="s">
        <v>172</v>
      </c>
      <c r="B23" t="s">
        <v>248</v>
      </c>
      <c r="C23">
        <v>0.95437420696419573</v>
      </c>
      <c r="D23" t="str">
        <f t="shared" si="0"/>
        <v>Delete</v>
      </c>
    </row>
    <row r="24" spans="1:6">
      <c r="A24" t="s">
        <v>184</v>
      </c>
      <c r="B24" t="s">
        <v>410</v>
      </c>
      <c r="C24">
        <v>1.9759271782968708</v>
      </c>
      <c r="D24" t="str">
        <f t="shared" si="0"/>
        <v>Delete</v>
      </c>
    </row>
    <row r="25" spans="1:6">
      <c r="A25" t="s">
        <v>191</v>
      </c>
      <c r="B25" t="s">
        <v>393</v>
      </c>
      <c r="C25">
        <v>6.8388413460823649</v>
      </c>
      <c r="D25" t="str">
        <f t="shared" si="0"/>
        <v>Delete</v>
      </c>
    </row>
    <row r="26" spans="1:6">
      <c r="A26" t="s">
        <v>176</v>
      </c>
      <c r="B26" t="s">
        <v>354</v>
      </c>
      <c r="C26">
        <v>2.4514524464673717</v>
      </c>
      <c r="D26" t="str">
        <f t="shared" si="0"/>
        <v>Delete</v>
      </c>
    </row>
    <row r="27" spans="1:6">
      <c r="A27" t="s">
        <v>175</v>
      </c>
      <c r="B27" t="s">
        <v>198</v>
      </c>
      <c r="C27">
        <v>0.67688028151025026</v>
      </c>
      <c r="D27" t="str">
        <f t="shared" si="0"/>
        <v>Delete</v>
      </c>
    </row>
    <row r="28" spans="1:6">
      <c r="A28" t="s">
        <v>200</v>
      </c>
      <c r="B28" t="s">
        <v>411</v>
      </c>
      <c r="C28">
        <v>1.1357251580615355</v>
      </c>
      <c r="D28" t="str">
        <f t="shared" si="0"/>
        <v>Delete</v>
      </c>
    </row>
    <row r="29" spans="1:6">
      <c r="A29" t="s">
        <v>189</v>
      </c>
      <c r="B29" t="s">
        <v>362</v>
      </c>
      <c r="C29">
        <v>5.7864088634867983</v>
      </c>
      <c r="D29" t="str">
        <f t="shared" si="0"/>
        <v>Delete</v>
      </c>
    </row>
    <row r="30" spans="1:6">
      <c r="A30" t="s">
        <v>186</v>
      </c>
      <c r="B30" t="s">
        <v>296</v>
      </c>
      <c r="C30">
        <v>7.2672193170598689</v>
      </c>
      <c r="D30" t="str">
        <f t="shared" si="0"/>
        <v>Delete</v>
      </c>
    </row>
    <row r="31" spans="1:6">
      <c r="A31" t="s">
        <v>188</v>
      </c>
      <c r="B31" t="s">
        <v>343</v>
      </c>
      <c r="C31">
        <v>3.2131845799450458</v>
      </c>
      <c r="D31" t="str">
        <f t="shared" si="0"/>
        <v>Delete</v>
      </c>
    </row>
    <row r="32" spans="1:6">
      <c r="A32" t="s">
        <v>172</v>
      </c>
      <c r="B32" t="s">
        <v>337</v>
      </c>
      <c r="C32">
        <v>8.5389959543236689</v>
      </c>
      <c r="D32" t="str">
        <f t="shared" si="0"/>
        <v>Delete</v>
      </c>
    </row>
    <row r="33" spans="1:4">
      <c r="A33" t="s">
        <v>178</v>
      </c>
      <c r="B33" t="s">
        <v>179</v>
      </c>
      <c r="C33">
        <v>15.887348951214841</v>
      </c>
      <c r="D33" t="str">
        <f t="shared" si="0"/>
        <v>Delete</v>
      </c>
    </row>
    <row r="34" spans="1:4">
      <c r="A34" t="s">
        <v>186</v>
      </c>
      <c r="B34" t="s">
        <v>250</v>
      </c>
      <c r="C34">
        <v>3.5587974220030651</v>
      </c>
      <c r="D34" t="str">
        <f t="shared" si="0"/>
        <v>Delete</v>
      </c>
    </row>
    <row r="35" spans="1:4">
      <c r="A35" t="s">
        <v>170</v>
      </c>
      <c r="B35" t="s">
        <v>293</v>
      </c>
      <c r="C35">
        <v>19.564753489504437</v>
      </c>
      <c r="D35" t="str">
        <f t="shared" si="0"/>
        <v>Delete</v>
      </c>
    </row>
    <row r="36" spans="1:4">
      <c r="A36" t="s">
        <v>189</v>
      </c>
      <c r="B36" t="s">
        <v>244</v>
      </c>
      <c r="C36">
        <v>3.6403477363525654</v>
      </c>
      <c r="D36" t="str">
        <f t="shared" si="0"/>
        <v>Delete</v>
      </c>
    </row>
    <row r="37" spans="1:4">
      <c r="A37" t="s">
        <v>189</v>
      </c>
      <c r="B37" t="s">
        <v>344</v>
      </c>
      <c r="C37">
        <v>2.1028350805866478</v>
      </c>
      <c r="D37" t="str">
        <f t="shared" si="0"/>
        <v>Delete</v>
      </c>
    </row>
    <row r="38" spans="1:4">
      <c r="A38" t="s">
        <v>183</v>
      </c>
      <c r="B38" t="s">
        <v>406</v>
      </c>
      <c r="C38">
        <v>3.5374629429284914</v>
      </c>
      <c r="D38" t="str">
        <f t="shared" si="0"/>
        <v>Delete</v>
      </c>
    </row>
    <row r="39" spans="1:4">
      <c r="A39" t="s">
        <v>181</v>
      </c>
      <c r="B39" t="s">
        <v>359</v>
      </c>
      <c r="C39">
        <v>7.397404322598538</v>
      </c>
      <c r="D39" t="str">
        <f t="shared" si="0"/>
        <v>Delete</v>
      </c>
    </row>
    <row r="40" spans="1:4">
      <c r="A40" t="s">
        <v>173</v>
      </c>
      <c r="B40" t="s">
        <v>419</v>
      </c>
      <c r="C40">
        <v>3.3263904436485285</v>
      </c>
      <c r="D40" t="str">
        <f t="shared" si="0"/>
        <v>Delete</v>
      </c>
    </row>
    <row r="41" spans="1:4">
      <c r="A41" t="s">
        <v>187</v>
      </c>
      <c r="B41" t="s">
        <v>223</v>
      </c>
      <c r="C41">
        <v>69.228481286207767</v>
      </c>
      <c r="D41" t="str">
        <f t="shared" si="0"/>
        <v>Delete</v>
      </c>
    </row>
    <row r="42" spans="1:4">
      <c r="A42" t="s">
        <v>196</v>
      </c>
      <c r="B42" t="s">
        <v>353</v>
      </c>
      <c r="C42">
        <v>10.277384711056202</v>
      </c>
      <c r="D42" t="str">
        <f t="shared" si="0"/>
        <v>Delete</v>
      </c>
    </row>
    <row r="43" spans="1:4">
      <c r="A43" t="s">
        <v>196</v>
      </c>
      <c r="B43" t="s">
        <v>396</v>
      </c>
      <c r="C43">
        <v>9.6978841521581653</v>
      </c>
      <c r="D43" t="str">
        <f t="shared" si="0"/>
        <v>Delete</v>
      </c>
    </row>
    <row r="44" spans="1:4">
      <c r="A44" t="s">
        <v>189</v>
      </c>
      <c r="B44" t="s">
        <v>253</v>
      </c>
      <c r="C44">
        <v>4.1882413203123248</v>
      </c>
      <c r="D44" t="str">
        <f t="shared" si="0"/>
        <v>Delete</v>
      </c>
    </row>
    <row r="45" spans="1:4">
      <c r="A45" t="s">
        <v>192</v>
      </c>
      <c r="B45" t="s">
        <v>418</v>
      </c>
      <c r="C45">
        <v>1.546859690420006</v>
      </c>
      <c r="D45" t="str">
        <f t="shared" si="0"/>
        <v>Delete</v>
      </c>
    </row>
    <row r="46" spans="1:4">
      <c r="A46" t="s">
        <v>186</v>
      </c>
      <c r="B46" t="s">
        <v>422</v>
      </c>
      <c r="C46">
        <v>1.4546098615258651</v>
      </c>
      <c r="D46" t="str">
        <f t="shared" si="0"/>
        <v>Delete</v>
      </c>
    </row>
    <row r="47" spans="1:4">
      <c r="A47" t="s">
        <v>183</v>
      </c>
      <c r="B47" t="s">
        <v>372</v>
      </c>
      <c r="C47">
        <v>1.9464629243210398</v>
      </c>
      <c r="D47" t="str">
        <f t="shared" si="0"/>
        <v>Delete</v>
      </c>
    </row>
    <row r="48" spans="1:4">
      <c r="A48" t="s">
        <v>193</v>
      </c>
      <c r="B48" t="s">
        <v>342</v>
      </c>
      <c r="C48">
        <v>1.3012328003765039</v>
      </c>
      <c r="D48" t="str">
        <f t="shared" si="0"/>
        <v>Delete</v>
      </c>
    </row>
    <row r="49" spans="1:4">
      <c r="A49" t="s">
        <v>189</v>
      </c>
      <c r="B49" t="s">
        <v>243</v>
      </c>
      <c r="C49">
        <v>3.355538473693735</v>
      </c>
      <c r="D49" t="str">
        <f t="shared" si="0"/>
        <v>Delete</v>
      </c>
    </row>
    <row r="50" spans="1:4">
      <c r="A50" t="s">
        <v>189</v>
      </c>
      <c r="B50" t="s">
        <v>247</v>
      </c>
      <c r="C50">
        <v>3.3541955439840305</v>
      </c>
      <c r="D50" t="str">
        <f t="shared" si="0"/>
        <v>Delete</v>
      </c>
    </row>
    <row r="51" spans="1:4">
      <c r="A51" t="s">
        <v>194</v>
      </c>
      <c r="B51" t="s">
        <v>326</v>
      </c>
      <c r="C51">
        <v>4.1772748227276244</v>
      </c>
      <c r="D51" t="str">
        <f t="shared" si="0"/>
        <v>Delete</v>
      </c>
    </row>
    <row r="52" spans="1:4">
      <c r="A52" t="s">
        <v>194</v>
      </c>
      <c r="B52" t="s">
        <v>310</v>
      </c>
      <c r="C52">
        <v>7.5862799668075143</v>
      </c>
      <c r="D52" t="str">
        <f t="shared" si="0"/>
        <v>Delete</v>
      </c>
    </row>
    <row r="53" spans="1:4">
      <c r="A53" t="s">
        <v>189</v>
      </c>
      <c r="B53" t="s">
        <v>390</v>
      </c>
      <c r="C53">
        <v>3.8948314758982652</v>
      </c>
      <c r="D53" t="str">
        <f t="shared" si="0"/>
        <v>Delete</v>
      </c>
    </row>
    <row r="54" spans="1:4">
      <c r="A54" t="s">
        <v>197</v>
      </c>
      <c r="B54" t="s">
        <v>225</v>
      </c>
      <c r="C54">
        <v>12.57015703249537</v>
      </c>
      <c r="D54" t="str">
        <f t="shared" si="0"/>
        <v>Delete</v>
      </c>
    </row>
    <row r="55" spans="1:4">
      <c r="A55" t="s">
        <v>188</v>
      </c>
      <c r="B55" t="s">
        <v>421</v>
      </c>
      <c r="C55">
        <v>4.8991780900191779</v>
      </c>
      <c r="D55" t="str">
        <f t="shared" si="0"/>
        <v>Delete</v>
      </c>
    </row>
    <row r="56" spans="1:4">
      <c r="A56" t="s">
        <v>204</v>
      </c>
      <c r="B56" t="s">
        <v>347</v>
      </c>
      <c r="C56">
        <v>2.4111988372661286</v>
      </c>
      <c r="D56" t="str">
        <f t="shared" si="0"/>
        <v>Delete</v>
      </c>
    </row>
    <row r="57" spans="1:4">
      <c r="A57" t="s">
        <v>180</v>
      </c>
      <c r="B57" t="s">
        <v>278</v>
      </c>
      <c r="C57">
        <v>2.1593572779863743</v>
      </c>
      <c r="D57" t="str">
        <f t="shared" si="0"/>
        <v>Delete</v>
      </c>
    </row>
    <row r="58" spans="1:4">
      <c r="A58" t="s">
        <v>189</v>
      </c>
      <c r="B58" t="s">
        <v>267</v>
      </c>
      <c r="C58">
        <v>7.4563097876030087</v>
      </c>
      <c r="D58" t="str">
        <f t="shared" si="0"/>
        <v>Delete</v>
      </c>
    </row>
    <row r="59" spans="1:4">
      <c r="A59" t="s">
        <v>189</v>
      </c>
      <c r="B59" t="s">
        <v>280</v>
      </c>
      <c r="C59">
        <v>5.3565028681579152</v>
      </c>
      <c r="D59" t="str">
        <f t="shared" si="0"/>
        <v>Delete</v>
      </c>
    </row>
    <row r="60" spans="1:4">
      <c r="A60" t="s">
        <v>181</v>
      </c>
      <c r="B60" t="s">
        <v>214</v>
      </c>
      <c r="C60">
        <v>2.0627418511149562</v>
      </c>
      <c r="D60" t="str">
        <f t="shared" si="0"/>
        <v>Delete</v>
      </c>
    </row>
    <row r="61" spans="1:4">
      <c r="A61" t="s">
        <v>180</v>
      </c>
      <c r="B61" t="s">
        <v>291</v>
      </c>
      <c r="C61">
        <v>2.2911725405130641</v>
      </c>
      <c r="D61" t="str">
        <f t="shared" si="0"/>
        <v>Delete</v>
      </c>
    </row>
    <row r="62" spans="1:4">
      <c r="A62" t="s">
        <v>193</v>
      </c>
      <c r="B62" t="s">
        <v>299</v>
      </c>
      <c r="C62">
        <v>3.0426431180224269</v>
      </c>
      <c r="D62" t="str">
        <f t="shared" si="0"/>
        <v>Delete</v>
      </c>
    </row>
    <row r="63" spans="1:4">
      <c r="A63" t="s">
        <v>200</v>
      </c>
      <c r="B63" t="s">
        <v>413</v>
      </c>
      <c r="C63">
        <v>1.4555060344242161</v>
      </c>
      <c r="D63" t="str">
        <f t="shared" si="0"/>
        <v>Delete</v>
      </c>
    </row>
    <row r="64" spans="1:4">
      <c r="A64" t="s">
        <v>208</v>
      </c>
      <c r="B64" t="s">
        <v>386</v>
      </c>
      <c r="C64">
        <v>2.3922521212780343</v>
      </c>
      <c r="D64" t="str">
        <f t="shared" si="0"/>
        <v>Delete</v>
      </c>
    </row>
    <row r="65" spans="1:4">
      <c r="A65" t="s">
        <v>188</v>
      </c>
      <c r="B65" t="s">
        <v>395</v>
      </c>
      <c r="C65">
        <v>0.56327215260369878</v>
      </c>
      <c r="D65" t="str">
        <f t="shared" si="0"/>
        <v>Delete</v>
      </c>
    </row>
    <row r="66" spans="1:4">
      <c r="A66" t="s">
        <v>186</v>
      </c>
      <c r="B66" t="s">
        <v>424</v>
      </c>
      <c r="C66">
        <v>1.3893133018032542</v>
      </c>
      <c r="D66" t="str">
        <f t="shared" ref="D66:D129" si="1">IF(ISERROR(VLOOKUP(B66,F:F,1,FALSE)),"Keep","Delete")</f>
        <v>Delete</v>
      </c>
    </row>
    <row r="67" spans="1:4">
      <c r="A67" t="s">
        <v>197</v>
      </c>
      <c r="B67" t="s">
        <v>261</v>
      </c>
      <c r="C67">
        <v>2.4389734211656182</v>
      </c>
      <c r="D67" t="str">
        <f t="shared" si="1"/>
        <v>Delete</v>
      </c>
    </row>
    <row r="68" spans="1:4">
      <c r="A68" t="s">
        <v>181</v>
      </c>
      <c r="B68" t="s">
        <v>295</v>
      </c>
      <c r="C68">
        <v>30.49499225896999</v>
      </c>
      <c r="D68" t="str">
        <f t="shared" si="1"/>
        <v>Delete</v>
      </c>
    </row>
    <row r="69" spans="1:4">
      <c r="A69" t="s">
        <v>187</v>
      </c>
      <c r="B69" t="s">
        <v>335</v>
      </c>
      <c r="C69">
        <v>9.6823885308002708</v>
      </c>
      <c r="D69" t="str">
        <f t="shared" si="1"/>
        <v>Delete</v>
      </c>
    </row>
    <row r="70" spans="1:4">
      <c r="A70" t="s">
        <v>205</v>
      </c>
      <c r="B70" t="s">
        <v>407</v>
      </c>
      <c r="C70">
        <v>1.0912296394698684</v>
      </c>
      <c r="D70" t="str">
        <f t="shared" si="1"/>
        <v>Delete</v>
      </c>
    </row>
    <row r="71" spans="1:4">
      <c r="A71" t="s">
        <v>206</v>
      </c>
      <c r="B71" t="s">
        <v>412</v>
      </c>
      <c r="C71">
        <v>1.1207843000794102</v>
      </c>
      <c r="D71" t="str">
        <f t="shared" si="1"/>
        <v>Delete</v>
      </c>
    </row>
    <row r="72" spans="1:4">
      <c r="A72" t="s">
        <v>196</v>
      </c>
      <c r="B72" t="s">
        <v>357</v>
      </c>
      <c r="C72">
        <v>3.7563192893639834</v>
      </c>
      <c r="D72" t="str">
        <f t="shared" si="1"/>
        <v>Delete</v>
      </c>
    </row>
    <row r="73" spans="1:4">
      <c r="A73" t="s">
        <v>177</v>
      </c>
      <c r="B73" t="s">
        <v>370</v>
      </c>
      <c r="C73">
        <v>7.3879788852394093</v>
      </c>
      <c r="D73" t="str">
        <f t="shared" si="1"/>
        <v>Delete</v>
      </c>
    </row>
    <row r="74" spans="1:4">
      <c r="A74" t="s">
        <v>169</v>
      </c>
      <c r="B74" t="s">
        <v>348</v>
      </c>
      <c r="C74">
        <v>5.85794685291504</v>
      </c>
      <c r="D74" t="str">
        <f t="shared" si="1"/>
        <v>Delete</v>
      </c>
    </row>
    <row r="75" spans="1:4">
      <c r="A75" t="s">
        <v>172</v>
      </c>
      <c r="B75" t="s">
        <v>381</v>
      </c>
      <c r="C75">
        <v>1.5297694875637518</v>
      </c>
      <c r="D75" t="str">
        <f t="shared" si="1"/>
        <v>Delete</v>
      </c>
    </row>
    <row r="76" spans="1:4">
      <c r="A76" t="s">
        <v>169</v>
      </c>
      <c r="B76" t="s">
        <v>409</v>
      </c>
      <c r="C76">
        <v>1.2497981648564209</v>
      </c>
      <c r="D76" t="str">
        <f t="shared" si="1"/>
        <v>Delete</v>
      </c>
    </row>
    <row r="77" spans="1:4">
      <c r="A77" t="s">
        <v>176</v>
      </c>
      <c r="B77" t="s">
        <v>415</v>
      </c>
      <c r="C77">
        <v>5.8114209638426049</v>
      </c>
      <c r="D77" t="str">
        <f t="shared" si="1"/>
        <v>Delete</v>
      </c>
    </row>
    <row r="78" spans="1:4">
      <c r="A78" t="s">
        <v>184</v>
      </c>
      <c r="B78" t="s">
        <v>402</v>
      </c>
      <c r="C78">
        <v>3.255486442325418</v>
      </c>
      <c r="D78" t="str">
        <f t="shared" si="1"/>
        <v>Delete</v>
      </c>
    </row>
    <row r="79" spans="1:4">
      <c r="A79" t="s">
        <v>196</v>
      </c>
      <c r="B79" t="s">
        <v>401</v>
      </c>
      <c r="C79">
        <v>6.6690340377782977</v>
      </c>
      <c r="D79" t="str">
        <f t="shared" si="1"/>
        <v>Delete</v>
      </c>
    </row>
    <row r="80" spans="1:4">
      <c r="A80" t="s">
        <v>197</v>
      </c>
      <c r="B80" t="s">
        <v>270</v>
      </c>
      <c r="C80">
        <v>12.701440979512448</v>
      </c>
      <c r="D80" t="str">
        <f t="shared" si="1"/>
        <v>Delete</v>
      </c>
    </row>
    <row r="81" spans="1:6">
      <c r="A81" t="s">
        <v>184</v>
      </c>
      <c r="B81" t="s">
        <v>403</v>
      </c>
      <c r="C81">
        <v>6.5158637638031918</v>
      </c>
      <c r="D81" t="str">
        <f t="shared" si="1"/>
        <v>Delete</v>
      </c>
    </row>
    <row r="82" spans="1:6">
      <c r="A82" t="s">
        <v>188</v>
      </c>
      <c r="B82" t="s">
        <v>346</v>
      </c>
      <c r="C82">
        <v>2.3270051495046156</v>
      </c>
      <c r="D82" t="str">
        <f t="shared" si="1"/>
        <v>Delete</v>
      </c>
    </row>
    <row r="83" spans="1:6">
      <c r="A83" t="s">
        <v>189</v>
      </c>
      <c r="B83" t="s">
        <v>423</v>
      </c>
      <c r="C83">
        <v>1.8156707366836708</v>
      </c>
      <c r="D83" t="str">
        <f t="shared" si="1"/>
        <v>Delete</v>
      </c>
    </row>
    <row r="84" spans="1:6">
      <c r="A84" t="s">
        <v>174</v>
      </c>
      <c r="B84" t="s">
        <v>209</v>
      </c>
      <c r="C84">
        <v>23.086762519530286</v>
      </c>
      <c r="D84" t="str">
        <f t="shared" si="1"/>
        <v>Delete</v>
      </c>
    </row>
    <row r="85" spans="1:6">
      <c r="A85" t="s">
        <v>180</v>
      </c>
      <c r="B85" t="s">
        <v>365</v>
      </c>
      <c r="C85">
        <v>7.7215273454115172</v>
      </c>
      <c r="D85" t="str">
        <f t="shared" si="1"/>
        <v>Delete</v>
      </c>
    </row>
    <row r="86" spans="1:6">
      <c r="A86" t="s">
        <v>175</v>
      </c>
      <c r="B86" t="s">
        <v>203</v>
      </c>
      <c r="C86">
        <v>12.460930054613977</v>
      </c>
      <c r="D86" t="str">
        <f t="shared" si="1"/>
        <v>Delete</v>
      </c>
    </row>
    <row r="87" spans="1:6" ht="24">
      <c r="A87" t="s">
        <v>178</v>
      </c>
      <c r="B87" t="s">
        <v>224</v>
      </c>
      <c r="C87">
        <v>12.210939055003408</v>
      </c>
      <c r="D87" t="str">
        <f t="shared" si="1"/>
        <v>Keep</v>
      </c>
      <c r="E87" s="13" t="e">
        <f>INDEX(list,SUMPRODUCT(ISNUMBER(SEARCH(list,F88))*ROW($1:$3)))</f>
        <v>#NAME?</v>
      </c>
    </row>
    <row r="88" spans="1:6">
      <c r="A88" t="s">
        <v>181</v>
      </c>
      <c r="B88" t="s">
        <v>221</v>
      </c>
      <c r="C88">
        <v>15.935415866713663</v>
      </c>
      <c r="D88" t="str">
        <f t="shared" si="1"/>
        <v>Keep</v>
      </c>
      <c r="F88" s="12" t="s">
        <v>387</v>
      </c>
    </row>
    <row r="89" spans="1:6">
      <c r="A89" t="s">
        <v>184</v>
      </c>
      <c r="B89" t="s">
        <v>185</v>
      </c>
      <c r="C89">
        <v>1.9465111318632931</v>
      </c>
      <c r="D89" t="str">
        <f t="shared" si="1"/>
        <v>Keep</v>
      </c>
      <c r="F89" s="12" t="s">
        <v>284</v>
      </c>
    </row>
    <row r="90" spans="1:6">
      <c r="A90" t="s">
        <v>175</v>
      </c>
      <c r="B90" t="s">
        <v>349</v>
      </c>
      <c r="C90">
        <v>2.2282465022954323</v>
      </c>
      <c r="D90" t="str">
        <f t="shared" si="1"/>
        <v>Keep</v>
      </c>
      <c r="F90" s="12" t="s">
        <v>410</v>
      </c>
    </row>
    <row r="91" spans="1:6">
      <c r="A91" t="s">
        <v>183</v>
      </c>
      <c r="B91" t="s">
        <v>311</v>
      </c>
      <c r="C91">
        <v>2.6430401046050815</v>
      </c>
      <c r="D91" t="str">
        <f t="shared" si="1"/>
        <v>Keep</v>
      </c>
      <c r="F91" s="12" t="s">
        <v>353</v>
      </c>
    </row>
    <row r="92" spans="1:6">
      <c r="A92" t="s">
        <v>186</v>
      </c>
      <c r="B92" t="s">
        <v>300</v>
      </c>
      <c r="C92">
        <v>2.2832767313873261</v>
      </c>
      <c r="D92" t="str">
        <f t="shared" si="1"/>
        <v>Keep</v>
      </c>
      <c r="F92" s="12" t="s">
        <v>419</v>
      </c>
    </row>
    <row r="93" spans="1:6">
      <c r="A93" t="s">
        <v>178</v>
      </c>
      <c r="B93" t="s">
        <v>235</v>
      </c>
      <c r="C93">
        <v>28.297878648870139</v>
      </c>
      <c r="D93" t="str">
        <f t="shared" si="1"/>
        <v>Keep</v>
      </c>
      <c r="F93" s="12" t="s">
        <v>395</v>
      </c>
    </row>
    <row r="94" spans="1:6">
      <c r="A94" t="s">
        <v>176</v>
      </c>
      <c r="B94" t="s">
        <v>251</v>
      </c>
      <c r="C94">
        <v>3.0302777891252402</v>
      </c>
      <c r="D94" t="str">
        <f t="shared" si="1"/>
        <v>Keep</v>
      </c>
      <c r="F94" s="12" t="s">
        <v>382</v>
      </c>
    </row>
    <row r="95" spans="1:6">
      <c r="A95" t="s">
        <v>183</v>
      </c>
      <c r="B95" t="s">
        <v>222</v>
      </c>
      <c r="C95">
        <v>30.239071203145958</v>
      </c>
      <c r="D95" t="str">
        <f t="shared" si="1"/>
        <v>Keep</v>
      </c>
      <c r="F95" s="12" t="s">
        <v>209</v>
      </c>
    </row>
    <row r="96" spans="1:6">
      <c r="A96" t="s">
        <v>177</v>
      </c>
      <c r="B96" t="s">
        <v>241</v>
      </c>
      <c r="C96">
        <v>95.448568697388708</v>
      </c>
      <c r="D96" t="str">
        <f t="shared" si="1"/>
        <v>Keep</v>
      </c>
      <c r="F96" s="12" t="s">
        <v>422</v>
      </c>
    </row>
    <row r="97" spans="1:6">
      <c r="A97" t="s">
        <v>180</v>
      </c>
      <c r="B97" t="s">
        <v>368</v>
      </c>
      <c r="C97">
        <v>2.572170765885359</v>
      </c>
      <c r="D97" t="str">
        <f t="shared" si="1"/>
        <v>Keep</v>
      </c>
      <c r="F97" s="12" t="s">
        <v>348</v>
      </c>
    </row>
    <row r="98" spans="1:6">
      <c r="A98" t="s">
        <v>184</v>
      </c>
      <c r="B98" t="s">
        <v>227</v>
      </c>
      <c r="C98">
        <v>8.8184748239741779</v>
      </c>
      <c r="D98" t="str">
        <f t="shared" si="1"/>
        <v>Keep</v>
      </c>
      <c r="F98" s="12" t="s">
        <v>398</v>
      </c>
    </row>
    <row r="99" spans="1:6">
      <c r="A99" t="s">
        <v>200</v>
      </c>
      <c r="B99" t="s">
        <v>305</v>
      </c>
      <c r="C99">
        <v>1.7306879621762645</v>
      </c>
      <c r="D99" t="str">
        <f t="shared" si="1"/>
        <v>Keep</v>
      </c>
      <c r="F99" s="12" t="s">
        <v>354</v>
      </c>
    </row>
    <row r="100" spans="1:6">
      <c r="A100" t="s">
        <v>174</v>
      </c>
      <c r="B100" t="s">
        <v>211</v>
      </c>
      <c r="C100">
        <v>2.0492192926494903</v>
      </c>
      <c r="D100" t="str">
        <f t="shared" si="1"/>
        <v>Keep</v>
      </c>
      <c r="F100" s="12" t="s">
        <v>215</v>
      </c>
    </row>
    <row r="101" spans="1:6">
      <c r="A101" t="s">
        <v>193</v>
      </c>
      <c r="B101" t="s">
        <v>239</v>
      </c>
      <c r="C101">
        <v>26.915748338586848</v>
      </c>
      <c r="D101" t="str">
        <f t="shared" si="1"/>
        <v>Keep</v>
      </c>
      <c r="F101" s="12" t="s">
        <v>317</v>
      </c>
    </row>
    <row r="102" spans="1:6">
      <c r="A102" t="s">
        <v>195</v>
      </c>
      <c r="B102" t="s">
        <v>331</v>
      </c>
      <c r="C102">
        <v>14.509248052266681</v>
      </c>
      <c r="D102" t="str">
        <f t="shared" si="1"/>
        <v>Keep</v>
      </c>
      <c r="F102" s="12" t="s">
        <v>396</v>
      </c>
    </row>
    <row r="103" spans="1:6">
      <c r="A103" t="s">
        <v>186</v>
      </c>
      <c r="B103" t="s">
        <v>249</v>
      </c>
      <c r="C103">
        <v>11.662776048718154</v>
      </c>
      <c r="D103" t="str">
        <f t="shared" si="1"/>
        <v>Keep</v>
      </c>
      <c r="F103" s="12" t="s">
        <v>291</v>
      </c>
    </row>
    <row r="104" spans="1:6">
      <c r="A104" t="s">
        <v>189</v>
      </c>
      <c r="B104" t="s">
        <v>222</v>
      </c>
      <c r="C104">
        <v>6.35394895998507</v>
      </c>
      <c r="D104" t="str">
        <f t="shared" si="1"/>
        <v>Keep</v>
      </c>
      <c r="F104" s="12" t="s">
        <v>248</v>
      </c>
    </row>
    <row r="105" spans="1:6">
      <c r="A105" t="s">
        <v>171</v>
      </c>
      <c r="B105" t="s">
        <v>259</v>
      </c>
      <c r="C105">
        <v>5.2127087043569844</v>
      </c>
      <c r="D105" t="str">
        <f t="shared" si="1"/>
        <v>Keep</v>
      </c>
      <c r="F105" s="12" t="s">
        <v>328</v>
      </c>
    </row>
    <row r="106" spans="1:6">
      <c r="A106" t="s">
        <v>171</v>
      </c>
      <c r="B106" t="s">
        <v>251</v>
      </c>
      <c r="C106">
        <v>2.2838331909080996</v>
      </c>
      <c r="D106" t="str">
        <f t="shared" si="1"/>
        <v>Keep</v>
      </c>
      <c r="F106" s="12" t="s">
        <v>295</v>
      </c>
    </row>
    <row r="107" spans="1:6">
      <c r="A107" t="s">
        <v>173</v>
      </c>
      <c r="B107" t="s">
        <v>271</v>
      </c>
      <c r="C107">
        <v>28.845458846788659</v>
      </c>
      <c r="D107" t="str">
        <f t="shared" si="1"/>
        <v>Keep</v>
      </c>
      <c r="F107" s="12" t="s">
        <v>346</v>
      </c>
    </row>
    <row r="108" spans="1:6">
      <c r="A108" t="s">
        <v>189</v>
      </c>
      <c r="B108" t="s">
        <v>389</v>
      </c>
      <c r="C108">
        <v>6.5752544874672383</v>
      </c>
      <c r="D108" t="str">
        <f t="shared" si="1"/>
        <v>Keep</v>
      </c>
      <c r="F108" s="12" t="s">
        <v>409</v>
      </c>
    </row>
    <row r="109" spans="1:6">
      <c r="A109" t="s">
        <v>175</v>
      </c>
      <c r="B109" t="s">
        <v>217</v>
      </c>
      <c r="C109">
        <v>3.5178994322322685</v>
      </c>
      <c r="D109" t="str">
        <f t="shared" si="1"/>
        <v>Keep</v>
      </c>
      <c r="F109" s="12" t="s">
        <v>400</v>
      </c>
    </row>
    <row r="110" spans="1:6">
      <c r="A110" t="s">
        <v>171</v>
      </c>
      <c r="B110" t="s">
        <v>318</v>
      </c>
      <c r="C110">
        <v>8.4600101538717674</v>
      </c>
      <c r="D110" t="str">
        <f t="shared" si="1"/>
        <v>Keep</v>
      </c>
      <c r="F110" s="12" t="s">
        <v>359</v>
      </c>
    </row>
    <row r="111" spans="1:6">
      <c r="A111" t="s">
        <v>193</v>
      </c>
      <c r="B111" t="s">
        <v>279</v>
      </c>
      <c r="C111">
        <v>4.5738974992128716</v>
      </c>
      <c r="D111" t="str">
        <f t="shared" si="1"/>
        <v>Keep</v>
      </c>
      <c r="F111" s="12" t="s">
        <v>223</v>
      </c>
    </row>
    <row r="112" spans="1:6">
      <c r="A112" t="s">
        <v>187</v>
      </c>
      <c r="B112" t="s">
        <v>340</v>
      </c>
      <c r="C112">
        <v>3.8572212174157161</v>
      </c>
      <c r="D112" t="str">
        <f t="shared" si="1"/>
        <v>Keep</v>
      </c>
      <c r="F112" s="12" t="s">
        <v>198</v>
      </c>
    </row>
    <row r="113" spans="1:6">
      <c r="A113" t="s">
        <v>191</v>
      </c>
      <c r="B113" t="s">
        <v>367</v>
      </c>
      <c r="C113">
        <v>15.805485323429149</v>
      </c>
      <c r="D113" t="str">
        <f t="shared" si="1"/>
        <v>Keep</v>
      </c>
      <c r="F113" s="12" t="s">
        <v>347</v>
      </c>
    </row>
    <row r="114" spans="1:6">
      <c r="A114" t="s">
        <v>192</v>
      </c>
      <c r="B114" t="s">
        <v>305</v>
      </c>
      <c r="C114">
        <v>1.7560418935305757</v>
      </c>
      <c r="D114" t="str">
        <f t="shared" si="1"/>
        <v>Keep</v>
      </c>
      <c r="F114" s="12" t="s">
        <v>293</v>
      </c>
    </row>
    <row r="115" spans="1:6">
      <c r="A115" t="s">
        <v>205</v>
      </c>
      <c r="B115" t="s">
        <v>275</v>
      </c>
      <c r="C115">
        <v>1.9830436394586985</v>
      </c>
      <c r="D115" t="str">
        <f t="shared" si="1"/>
        <v>Keep</v>
      </c>
      <c r="F115" s="12" t="s">
        <v>407</v>
      </c>
    </row>
    <row r="116" spans="1:6">
      <c r="A116" t="s">
        <v>200</v>
      </c>
      <c r="B116" t="s">
        <v>268</v>
      </c>
      <c r="C116">
        <v>0.41976201348077463</v>
      </c>
      <c r="D116" t="str">
        <f t="shared" si="1"/>
        <v>Keep</v>
      </c>
      <c r="F116" s="12" t="s">
        <v>357</v>
      </c>
    </row>
    <row r="117" spans="1:6">
      <c r="A117" t="s">
        <v>184</v>
      </c>
      <c r="B117" t="s">
        <v>352</v>
      </c>
      <c r="C117">
        <v>2.8028572849727413</v>
      </c>
      <c r="D117" t="str">
        <f t="shared" si="1"/>
        <v>Keep</v>
      </c>
      <c r="F117" s="12" t="s">
        <v>393</v>
      </c>
    </row>
    <row r="118" spans="1:6">
      <c r="A118" t="s">
        <v>177</v>
      </c>
      <c r="B118" t="s">
        <v>276</v>
      </c>
      <c r="C118">
        <v>2.1175934062370882</v>
      </c>
      <c r="D118" t="str">
        <f t="shared" si="1"/>
        <v>Keep</v>
      </c>
      <c r="F118" s="12" t="s">
        <v>342</v>
      </c>
    </row>
    <row r="119" spans="1:6">
      <c r="A119" t="s">
        <v>187</v>
      </c>
      <c r="B119" t="s">
        <v>368</v>
      </c>
      <c r="C119">
        <v>2.9950706672123957</v>
      </c>
      <c r="D119" t="str">
        <f t="shared" si="1"/>
        <v>Keep</v>
      </c>
      <c r="F119" s="12" t="s">
        <v>401</v>
      </c>
    </row>
    <row r="120" spans="1:6">
      <c r="A120" t="s">
        <v>184</v>
      </c>
      <c r="B120" t="s">
        <v>228</v>
      </c>
      <c r="C120">
        <v>11.311192241049341</v>
      </c>
      <c r="D120" t="str">
        <f t="shared" si="1"/>
        <v>Keep</v>
      </c>
      <c r="F120" s="12" t="s">
        <v>299</v>
      </c>
    </row>
    <row r="121" spans="1:6">
      <c r="A121" t="s">
        <v>204</v>
      </c>
      <c r="B121" t="s">
        <v>252</v>
      </c>
      <c r="C121">
        <v>6.5881419831073913</v>
      </c>
      <c r="D121" t="str">
        <f t="shared" si="1"/>
        <v>Keep</v>
      </c>
      <c r="F121" s="12" t="s">
        <v>250</v>
      </c>
    </row>
    <row r="122" spans="1:6">
      <c r="A122" t="s">
        <v>178</v>
      </c>
      <c r="B122" t="s">
        <v>305</v>
      </c>
      <c r="C122">
        <v>1.6094892810156547</v>
      </c>
      <c r="D122" t="str">
        <f t="shared" si="1"/>
        <v>Keep</v>
      </c>
      <c r="F122" s="12" t="s">
        <v>379</v>
      </c>
    </row>
    <row r="123" spans="1:6">
      <c r="A123" t="s">
        <v>195</v>
      </c>
      <c r="B123" t="s">
        <v>219</v>
      </c>
      <c r="C123">
        <v>11.248400288840161</v>
      </c>
      <c r="D123" t="str">
        <f t="shared" si="1"/>
        <v>Keep</v>
      </c>
      <c r="F123" s="12" t="s">
        <v>267</v>
      </c>
    </row>
    <row r="124" spans="1:6">
      <c r="A124" t="s">
        <v>205</v>
      </c>
      <c r="B124" t="s">
        <v>235</v>
      </c>
      <c r="C124">
        <v>1.8086712300608756</v>
      </c>
      <c r="D124" t="str">
        <f t="shared" si="1"/>
        <v>Keep</v>
      </c>
      <c r="F124" s="12" t="s">
        <v>412</v>
      </c>
    </row>
    <row r="125" spans="1:6">
      <c r="A125" t="s">
        <v>186</v>
      </c>
      <c r="B125" t="s">
        <v>325</v>
      </c>
      <c r="C125">
        <v>2.9989443212131182</v>
      </c>
      <c r="D125" t="str">
        <f t="shared" si="1"/>
        <v>Keep</v>
      </c>
      <c r="F125" s="12" t="s">
        <v>423</v>
      </c>
    </row>
    <row r="126" spans="1:6">
      <c r="A126" t="s">
        <v>194</v>
      </c>
      <c r="B126" t="s">
        <v>277</v>
      </c>
      <c r="C126">
        <v>7.7215999456830096</v>
      </c>
      <c r="D126" t="str">
        <f t="shared" si="1"/>
        <v>Keep</v>
      </c>
      <c r="F126" s="12" t="s">
        <v>337</v>
      </c>
    </row>
    <row r="127" spans="1:6">
      <c r="A127" t="s">
        <v>187</v>
      </c>
      <c r="B127" t="s">
        <v>316</v>
      </c>
      <c r="C127">
        <v>7.4206692463538122</v>
      </c>
      <c r="D127" t="str">
        <f t="shared" si="1"/>
        <v>Keep</v>
      </c>
      <c r="F127" s="12" t="s">
        <v>244</v>
      </c>
    </row>
    <row r="128" spans="1:6">
      <c r="A128" t="s">
        <v>188</v>
      </c>
      <c r="B128" t="s">
        <v>368</v>
      </c>
      <c r="C128">
        <v>4.8265291902090768</v>
      </c>
      <c r="D128" t="str">
        <f t="shared" si="1"/>
        <v>Keep</v>
      </c>
      <c r="F128" s="12" t="s">
        <v>247</v>
      </c>
    </row>
    <row r="129" spans="1:6">
      <c r="A129" t="s">
        <v>177</v>
      </c>
      <c r="B129" t="s">
        <v>258</v>
      </c>
      <c r="C129">
        <v>3.3387658939833345</v>
      </c>
      <c r="D129" t="str">
        <f t="shared" si="1"/>
        <v>Keep</v>
      </c>
      <c r="F129" s="12" t="s">
        <v>243</v>
      </c>
    </row>
    <row r="130" spans="1:6">
      <c r="A130" t="s">
        <v>178</v>
      </c>
      <c r="B130" t="s">
        <v>232</v>
      </c>
      <c r="C130">
        <v>3.1632359366125473</v>
      </c>
      <c r="D130" t="str">
        <f t="shared" ref="D130:D193" si="2">IF(ISERROR(VLOOKUP(B130,F:F,1,FALSE)),"Keep","Delete")</f>
        <v>Keep</v>
      </c>
      <c r="F130" s="12" t="s">
        <v>253</v>
      </c>
    </row>
    <row r="131" spans="1:6">
      <c r="A131" t="s">
        <v>206</v>
      </c>
      <c r="B131" t="s">
        <v>218</v>
      </c>
      <c r="C131">
        <v>1.4145151359599841</v>
      </c>
      <c r="D131" t="str">
        <f t="shared" si="2"/>
        <v>Keep</v>
      </c>
      <c r="F131" s="12" t="s">
        <v>226</v>
      </c>
    </row>
    <row r="132" spans="1:6">
      <c r="A132" t="s">
        <v>191</v>
      </c>
      <c r="B132" t="s">
        <v>262</v>
      </c>
      <c r="C132">
        <v>8.1297692724800257</v>
      </c>
      <c r="D132" t="str">
        <f t="shared" si="2"/>
        <v>Keep</v>
      </c>
      <c r="F132" s="12" t="s">
        <v>326</v>
      </c>
    </row>
    <row r="133" spans="1:6">
      <c r="A133" t="s">
        <v>194</v>
      </c>
      <c r="B133" t="s">
        <v>185</v>
      </c>
      <c r="C133">
        <v>22.230165465990037</v>
      </c>
      <c r="D133" t="str">
        <f t="shared" si="2"/>
        <v>Keep</v>
      </c>
      <c r="F133" s="12" t="s">
        <v>424</v>
      </c>
    </row>
    <row r="134" spans="1:6">
      <c r="A134" t="s">
        <v>189</v>
      </c>
      <c r="B134" t="s">
        <v>228</v>
      </c>
      <c r="C134">
        <v>3.067208767462549</v>
      </c>
      <c r="D134" t="str">
        <f t="shared" si="2"/>
        <v>Keep</v>
      </c>
      <c r="F134" s="12" t="s">
        <v>370</v>
      </c>
    </row>
    <row r="135" spans="1:6">
      <c r="A135" t="s">
        <v>176</v>
      </c>
      <c r="B135" t="s">
        <v>336</v>
      </c>
      <c r="C135">
        <v>10.546930473873068</v>
      </c>
      <c r="D135" t="str">
        <f t="shared" si="2"/>
        <v>Keep</v>
      </c>
      <c r="F135" s="12" t="s">
        <v>364</v>
      </c>
    </row>
    <row r="136" spans="1:6">
      <c r="A136" t="s">
        <v>186</v>
      </c>
      <c r="B136" t="s">
        <v>319</v>
      </c>
      <c r="C136">
        <v>3.4589143963295963</v>
      </c>
      <c r="D136" t="str">
        <f t="shared" si="2"/>
        <v>Keep</v>
      </c>
      <c r="F136" s="12" t="s">
        <v>261</v>
      </c>
    </row>
    <row r="137" spans="1:6">
      <c r="A137" t="s">
        <v>178</v>
      </c>
      <c r="B137" t="s">
        <v>394</v>
      </c>
      <c r="C137">
        <v>2.052597438229816</v>
      </c>
      <c r="D137" t="str">
        <f t="shared" si="2"/>
        <v>Keep</v>
      </c>
      <c r="F137" s="12" t="s">
        <v>406</v>
      </c>
    </row>
    <row r="138" spans="1:6">
      <c r="A138" t="s">
        <v>189</v>
      </c>
      <c r="B138" t="s">
        <v>237</v>
      </c>
      <c r="C138">
        <v>2.8704458631500498</v>
      </c>
      <c r="D138" t="str">
        <f t="shared" si="2"/>
        <v>Keep</v>
      </c>
      <c r="F138" s="12" t="s">
        <v>421</v>
      </c>
    </row>
    <row r="139" spans="1:6">
      <c r="A139" t="s">
        <v>177</v>
      </c>
      <c r="B139" t="s">
        <v>392</v>
      </c>
      <c r="C139">
        <v>2.9103485795416075</v>
      </c>
      <c r="D139" t="str">
        <f t="shared" si="2"/>
        <v>Keep</v>
      </c>
      <c r="F139" s="12" t="s">
        <v>403</v>
      </c>
    </row>
    <row r="140" spans="1:6">
      <c r="A140" t="s">
        <v>195</v>
      </c>
      <c r="B140" t="s">
        <v>221</v>
      </c>
      <c r="C140">
        <v>6.3306272072317631</v>
      </c>
      <c r="D140" t="str">
        <f t="shared" si="2"/>
        <v>Keep</v>
      </c>
      <c r="F140" s="12" t="s">
        <v>414</v>
      </c>
    </row>
    <row r="141" spans="1:6">
      <c r="A141" t="s">
        <v>174</v>
      </c>
      <c r="B141" t="s">
        <v>263</v>
      </c>
      <c r="C141">
        <v>1.0271161858542643</v>
      </c>
      <c r="D141" t="str">
        <f t="shared" si="2"/>
        <v>Keep</v>
      </c>
      <c r="F141" s="12" t="s">
        <v>343</v>
      </c>
    </row>
    <row r="142" spans="1:6">
      <c r="A142" t="s">
        <v>195</v>
      </c>
      <c r="B142" t="s">
        <v>311</v>
      </c>
      <c r="C142">
        <v>6.9168613972340562</v>
      </c>
      <c r="D142" t="str">
        <f t="shared" si="2"/>
        <v>Keep</v>
      </c>
      <c r="F142" s="12" t="s">
        <v>214</v>
      </c>
    </row>
    <row r="143" spans="1:6">
      <c r="A143" t="s">
        <v>191</v>
      </c>
      <c r="B143" t="s">
        <v>131</v>
      </c>
      <c r="C143">
        <v>84.793493846601308</v>
      </c>
      <c r="D143" t="str">
        <f t="shared" si="2"/>
        <v>Keep</v>
      </c>
      <c r="F143" s="12" t="s">
        <v>420</v>
      </c>
    </row>
    <row r="144" spans="1:6">
      <c r="A144" t="s">
        <v>188</v>
      </c>
      <c r="B144" t="s">
        <v>297</v>
      </c>
      <c r="C144">
        <v>16.337672667414619</v>
      </c>
      <c r="D144" t="str">
        <f t="shared" si="2"/>
        <v>Keep</v>
      </c>
      <c r="F144" s="12" t="s">
        <v>280</v>
      </c>
    </row>
    <row r="145" spans="1:6">
      <c r="A145" t="s">
        <v>193</v>
      </c>
      <c r="B145" t="s">
        <v>338</v>
      </c>
      <c r="C145">
        <v>11.668590383395831</v>
      </c>
      <c r="D145" t="str">
        <f t="shared" si="2"/>
        <v>Keep</v>
      </c>
      <c r="F145" s="12" t="s">
        <v>383</v>
      </c>
    </row>
    <row r="146" spans="1:6">
      <c r="A146" t="s">
        <v>188</v>
      </c>
      <c r="B146" t="s">
        <v>245</v>
      </c>
      <c r="C146">
        <v>4.8190914214893921</v>
      </c>
      <c r="D146" t="str">
        <f t="shared" si="2"/>
        <v>Keep</v>
      </c>
      <c r="F146" s="12" t="s">
        <v>225</v>
      </c>
    </row>
    <row r="147" spans="1:6">
      <c r="A147" t="s">
        <v>183</v>
      </c>
      <c r="B147" t="s">
        <v>274</v>
      </c>
      <c r="C147">
        <v>29.523395561677912</v>
      </c>
      <c r="D147" t="str">
        <f t="shared" si="2"/>
        <v>Keep</v>
      </c>
      <c r="F147" s="12" t="s">
        <v>270</v>
      </c>
    </row>
    <row r="148" spans="1:6">
      <c r="A148" t="s">
        <v>170</v>
      </c>
      <c r="B148" t="s">
        <v>320</v>
      </c>
      <c r="C148">
        <v>10.434653328859664</v>
      </c>
      <c r="D148" t="str">
        <f t="shared" si="2"/>
        <v>Keep</v>
      </c>
      <c r="F148" s="12" t="s">
        <v>296</v>
      </c>
    </row>
    <row r="149" spans="1:6">
      <c r="A149" t="s">
        <v>176</v>
      </c>
      <c r="B149" t="s">
        <v>273</v>
      </c>
      <c r="C149">
        <v>10.895999348416186</v>
      </c>
      <c r="D149" t="str">
        <f t="shared" si="2"/>
        <v>Keep</v>
      </c>
      <c r="F149" s="12" t="s">
        <v>350</v>
      </c>
    </row>
    <row r="150" spans="1:6">
      <c r="A150" t="s">
        <v>187</v>
      </c>
      <c r="B150" t="s">
        <v>281</v>
      </c>
      <c r="C150">
        <v>4.6662924215211401</v>
      </c>
      <c r="D150" t="str">
        <f t="shared" si="2"/>
        <v>Keep</v>
      </c>
      <c r="F150" s="12" t="s">
        <v>278</v>
      </c>
    </row>
    <row r="151" spans="1:6">
      <c r="A151" t="s">
        <v>181</v>
      </c>
      <c r="B151" t="s">
        <v>266</v>
      </c>
      <c r="C151">
        <v>2.2898685713657896</v>
      </c>
      <c r="D151" t="str">
        <f t="shared" si="2"/>
        <v>Keep</v>
      </c>
      <c r="F151" s="12" t="s">
        <v>408</v>
      </c>
    </row>
    <row r="152" spans="1:6">
      <c r="A152" t="s">
        <v>193</v>
      </c>
      <c r="B152" t="s">
        <v>185</v>
      </c>
      <c r="C152">
        <v>10.916641164732734</v>
      </c>
      <c r="D152" t="str">
        <f t="shared" si="2"/>
        <v>Keep</v>
      </c>
      <c r="F152" s="12" t="s">
        <v>413</v>
      </c>
    </row>
    <row r="153" spans="1:6">
      <c r="A153" t="s">
        <v>170</v>
      </c>
      <c r="B153" t="s">
        <v>274</v>
      </c>
      <c r="C153">
        <v>50.534671654819611</v>
      </c>
      <c r="D153" t="str">
        <f t="shared" si="2"/>
        <v>Keep</v>
      </c>
      <c r="F153" s="12" t="s">
        <v>417</v>
      </c>
    </row>
    <row r="154" spans="1:6">
      <c r="A154" t="s">
        <v>183</v>
      </c>
      <c r="B154" t="s">
        <v>237</v>
      </c>
      <c r="C154">
        <v>1.593818946349604</v>
      </c>
      <c r="D154" t="str">
        <f t="shared" si="2"/>
        <v>Keep</v>
      </c>
      <c r="F154" s="12" t="s">
        <v>397</v>
      </c>
    </row>
    <row r="155" spans="1:6">
      <c r="A155" t="s">
        <v>208</v>
      </c>
      <c r="B155" t="s">
        <v>275</v>
      </c>
      <c r="C155">
        <v>1.2532129210248477</v>
      </c>
      <c r="D155" t="str">
        <f t="shared" si="2"/>
        <v>Keep</v>
      </c>
      <c r="F155" s="12" t="s">
        <v>411</v>
      </c>
    </row>
    <row r="156" spans="1:6">
      <c r="A156" t="s">
        <v>176</v>
      </c>
      <c r="B156" t="s">
        <v>262</v>
      </c>
      <c r="C156">
        <v>13.267810120350527</v>
      </c>
      <c r="D156" t="str">
        <f t="shared" si="2"/>
        <v>Keep</v>
      </c>
      <c r="F156" s="12" t="s">
        <v>310</v>
      </c>
    </row>
    <row r="157" spans="1:6">
      <c r="A157" t="s">
        <v>173</v>
      </c>
      <c r="B157" t="s">
        <v>222</v>
      </c>
      <c r="C157">
        <v>154.82237008270934</v>
      </c>
      <c r="D157" t="str">
        <f t="shared" si="2"/>
        <v>Keep</v>
      </c>
      <c r="F157" s="12" t="s">
        <v>363</v>
      </c>
    </row>
    <row r="158" spans="1:6">
      <c r="A158" t="s">
        <v>183</v>
      </c>
      <c r="B158" t="s">
        <v>235</v>
      </c>
      <c r="C158">
        <v>20.561301749842986</v>
      </c>
      <c r="D158" t="str">
        <f t="shared" si="2"/>
        <v>Keep</v>
      </c>
      <c r="F158" s="12" t="s">
        <v>344</v>
      </c>
    </row>
    <row r="159" spans="1:6">
      <c r="A159" t="s">
        <v>183</v>
      </c>
      <c r="B159" t="s">
        <v>210</v>
      </c>
      <c r="C159">
        <v>297.18553035324601</v>
      </c>
      <c r="D159" t="str">
        <f t="shared" si="2"/>
        <v>Keep</v>
      </c>
      <c r="F159" s="12" t="s">
        <v>335</v>
      </c>
    </row>
    <row r="160" spans="1:6">
      <c r="A160" t="s">
        <v>183</v>
      </c>
      <c r="B160" t="s">
        <v>315</v>
      </c>
      <c r="C160">
        <v>2.8023073550198556</v>
      </c>
      <c r="D160" t="str">
        <f t="shared" si="2"/>
        <v>Keep</v>
      </c>
      <c r="F160" s="12" t="s">
        <v>203</v>
      </c>
    </row>
    <row r="161" spans="1:6">
      <c r="A161" t="s">
        <v>180</v>
      </c>
      <c r="B161" t="s">
        <v>251</v>
      </c>
      <c r="C161">
        <v>1.4116126545323031</v>
      </c>
      <c r="D161" t="str">
        <f t="shared" si="2"/>
        <v>Keep</v>
      </c>
      <c r="F161" s="12" t="s">
        <v>415</v>
      </c>
    </row>
    <row r="162" spans="1:6">
      <c r="A162" t="s">
        <v>172</v>
      </c>
      <c r="B162" t="s">
        <v>229</v>
      </c>
      <c r="C162">
        <v>6.6343267791387479</v>
      </c>
      <c r="D162" t="str">
        <f t="shared" si="2"/>
        <v>Keep</v>
      </c>
      <c r="F162" s="12" t="s">
        <v>365</v>
      </c>
    </row>
    <row r="163" spans="1:6">
      <c r="A163" t="s">
        <v>194</v>
      </c>
      <c r="B163" t="s">
        <v>220</v>
      </c>
      <c r="C163">
        <v>3.7535147686846111</v>
      </c>
      <c r="D163" t="str">
        <f t="shared" si="2"/>
        <v>Keep</v>
      </c>
      <c r="F163" s="12" t="s">
        <v>372</v>
      </c>
    </row>
    <row r="164" spans="1:6">
      <c r="A164" t="s">
        <v>188</v>
      </c>
      <c r="B164" t="s">
        <v>211</v>
      </c>
      <c r="C164">
        <v>4.4719100946810899</v>
      </c>
      <c r="D164" t="str">
        <f t="shared" si="2"/>
        <v>Keep</v>
      </c>
    </row>
    <row r="165" spans="1:6">
      <c r="A165" t="s">
        <v>205</v>
      </c>
      <c r="B165" t="s">
        <v>240</v>
      </c>
      <c r="C165">
        <v>6.2365221700297182</v>
      </c>
      <c r="D165" t="str">
        <f t="shared" si="2"/>
        <v>Keep</v>
      </c>
    </row>
    <row r="166" spans="1:6">
      <c r="A166" t="s">
        <v>169</v>
      </c>
      <c r="B166" t="s">
        <v>229</v>
      </c>
      <c r="C166">
        <v>7.1518521981667362</v>
      </c>
      <c r="D166" t="str">
        <f t="shared" si="2"/>
        <v>Keep</v>
      </c>
    </row>
    <row r="167" spans="1:6">
      <c r="A167" t="s">
        <v>204</v>
      </c>
      <c r="B167" t="s">
        <v>147</v>
      </c>
      <c r="C167">
        <v>10.262584570120419</v>
      </c>
      <c r="D167" t="str">
        <f t="shared" si="2"/>
        <v>Keep</v>
      </c>
    </row>
    <row r="168" spans="1:6">
      <c r="A168" t="s">
        <v>181</v>
      </c>
      <c r="B168" t="s">
        <v>399</v>
      </c>
      <c r="C168">
        <v>1.3356827865179655</v>
      </c>
      <c r="D168" t="str">
        <f t="shared" si="2"/>
        <v>Keep</v>
      </c>
    </row>
    <row r="169" spans="1:6">
      <c r="A169" t="s">
        <v>204</v>
      </c>
      <c r="B169" t="s">
        <v>245</v>
      </c>
      <c r="C169">
        <v>6.5866240910745164</v>
      </c>
      <c r="D169" t="str">
        <f t="shared" si="2"/>
        <v>Keep</v>
      </c>
    </row>
    <row r="170" spans="1:6">
      <c r="A170" t="s">
        <v>191</v>
      </c>
      <c r="B170" t="s">
        <v>323</v>
      </c>
      <c r="C170">
        <v>6.1829463821872563</v>
      </c>
      <c r="D170" t="str">
        <f t="shared" si="2"/>
        <v>Keep</v>
      </c>
    </row>
    <row r="171" spans="1:6">
      <c r="A171" t="s">
        <v>176</v>
      </c>
      <c r="B171" t="s">
        <v>266</v>
      </c>
      <c r="C171">
        <v>24.700670611260058</v>
      </c>
      <c r="D171" t="str">
        <f t="shared" si="2"/>
        <v>Keep</v>
      </c>
    </row>
    <row r="172" spans="1:6">
      <c r="A172" t="s">
        <v>180</v>
      </c>
      <c r="B172" t="s">
        <v>254</v>
      </c>
      <c r="C172">
        <v>45.830046514421532</v>
      </c>
      <c r="D172" t="str">
        <f t="shared" si="2"/>
        <v>Keep</v>
      </c>
    </row>
    <row r="173" spans="1:6">
      <c r="A173" t="s">
        <v>193</v>
      </c>
      <c r="B173" t="s">
        <v>273</v>
      </c>
      <c r="C173">
        <v>12.045896779094624</v>
      </c>
      <c r="D173" t="str">
        <f t="shared" si="2"/>
        <v>Keep</v>
      </c>
      <c r="F173" s="10"/>
    </row>
    <row r="174" spans="1:6">
      <c r="A174" t="s">
        <v>189</v>
      </c>
      <c r="B174" t="s">
        <v>207</v>
      </c>
      <c r="C174">
        <v>57.138458919290954</v>
      </c>
      <c r="D174" t="str">
        <f t="shared" si="2"/>
        <v>Keep</v>
      </c>
    </row>
    <row r="175" spans="1:6">
      <c r="A175" t="s">
        <v>180</v>
      </c>
      <c r="B175" t="s">
        <v>273</v>
      </c>
      <c r="C175">
        <v>11.025122343842739</v>
      </c>
      <c r="D175" t="str">
        <f t="shared" si="2"/>
        <v>Keep</v>
      </c>
    </row>
    <row r="176" spans="1:6">
      <c r="A176" t="s">
        <v>194</v>
      </c>
      <c r="B176" t="s">
        <v>234</v>
      </c>
      <c r="C176">
        <v>1.6550351569866273</v>
      </c>
      <c r="D176" t="str">
        <f t="shared" si="2"/>
        <v>Keep</v>
      </c>
    </row>
    <row r="177" spans="1:4">
      <c r="A177" t="s">
        <v>181</v>
      </c>
      <c r="B177" t="s">
        <v>368</v>
      </c>
      <c r="C177">
        <v>11.395989514703709</v>
      </c>
      <c r="D177" t="str">
        <f t="shared" si="2"/>
        <v>Keep</v>
      </c>
    </row>
    <row r="178" spans="1:4">
      <c r="A178" t="s">
        <v>192</v>
      </c>
      <c r="B178" t="s">
        <v>242</v>
      </c>
      <c r="C178">
        <v>2.2783579996986227</v>
      </c>
      <c r="D178" t="str">
        <f t="shared" si="2"/>
        <v>Keep</v>
      </c>
    </row>
    <row r="179" spans="1:4">
      <c r="A179" t="s">
        <v>178</v>
      </c>
      <c r="B179" t="s">
        <v>349</v>
      </c>
      <c r="C179">
        <v>4.7256756922685854</v>
      </c>
      <c r="D179" t="str">
        <f t="shared" si="2"/>
        <v>Keep</v>
      </c>
    </row>
    <row r="180" spans="1:4">
      <c r="A180" t="s">
        <v>176</v>
      </c>
      <c r="B180" t="s">
        <v>254</v>
      </c>
      <c r="C180">
        <v>82.215429552091663</v>
      </c>
      <c r="D180" t="str">
        <f t="shared" si="2"/>
        <v>Keep</v>
      </c>
    </row>
    <row r="181" spans="1:4">
      <c r="A181" t="s">
        <v>176</v>
      </c>
      <c r="B181" t="s">
        <v>249</v>
      </c>
      <c r="C181">
        <v>20.700796925909469</v>
      </c>
      <c r="D181" t="str">
        <f t="shared" si="2"/>
        <v>Keep</v>
      </c>
    </row>
    <row r="182" spans="1:4">
      <c r="A182" t="s">
        <v>188</v>
      </c>
      <c r="B182" t="s">
        <v>368</v>
      </c>
      <c r="C182">
        <v>4.246736516029868</v>
      </c>
      <c r="D182" t="str">
        <f t="shared" si="2"/>
        <v>Keep</v>
      </c>
    </row>
    <row r="183" spans="1:4">
      <c r="A183" t="s">
        <v>188</v>
      </c>
      <c r="B183" t="s">
        <v>373</v>
      </c>
      <c r="C183">
        <v>37.043057598821612</v>
      </c>
      <c r="D183" t="str">
        <f t="shared" si="2"/>
        <v>Keep</v>
      </c>
    </row>
    <row r="184" spans="1:4">
      <c r="A184" t="s">
        <v>184</v>
      </c>
      <c r="B184" t="s">
        <v>212</v>
      </c>
      <c r="C184">
        <v>115.98030853308644</v>
      </c>
      <c r="D184" t="str">
        <f t="shared" si="2"/>
        <v>Keep</v>
      </c>
    </row>
    <row r="185" spans="1:4">
      <c r="A185" t="s">
        <v>178</v>
      </c>
      <c r="B185" t="s">
        <v>323</v>
      </c>
      <c r="C185">
        <v>4.7027437727795514</v>
      </c>
      <c r="D185" t="str">
        <f t="shared" si="2"/>
        <v>Keep</v>
      </c>
    </row>
    <row r="186" spans="1:4">
      <c r="A186" t="s">
        <v>177</v>
      </c>
      <c r="B186" t="s">
        <v>237</v>
      </c>
      <c r="C186">
        <v>4.7068097234914861</v>
      </c>
      <c r="D186" t="str">
        <f t="shared" si="2"/>
        <v>Keep</v>
      </c>
    </row>
    <row r="187" spans="1:4">
      <c r="A187" t="s">
        <v>173</v>
      </c>
      <c r="B187" t="s">
        <v>236</v>
      </c>
      <c r="C187">
        <v>3.0948581366300649</v>
      </c>
      <c r="D187" t="str">
        <f t="shared" si="2"/>
        <v>Keep</v>
      </c>
    </row>
    <row r="188" spans="1:4">
      <c r="A188" t="s">
        <v>169</v>
      </c>
      <c r="B188" t="s">
        <v>336</v>
      </c>
      <c r="C188">
        <v>8.2703246119898708</v>
      </c>
      <c r="D188" t="str">
        <f t="shared" si="2"/>
        <v>Keep</v>
      </c>
    </row>
    <row r="189" spans="1:4">
      <c r="A189" t="s">
        <v>184</v>
      </c>
      <c r="B189" t="s">
        <v>257</v>
      </c>
      <c r="C189">
        <v>41.718164721768886</v>
      </c>
      <c r="D189" t="str">
        <f t="shared" si="2"/>
        <v>Keep</v>
      </c>
    </row>
    <row r="190" spans="1:4">
      <c r="A190" t="s">
        <v>173</v>
      </c>
      <c r="B190" t="s">
        <v>281</v>
      </c>
      <c r="C190">
        <v>5.6943425122288955</v>
      </c>
      <c r="D190" t="str">
        <f t="shared" si="2"/>
        <v>Keep</v>
      </c>
    </row>
    <row r="191" spans="1:4">
      <c r="A191" t="s">
        <v>183</v>
      </c>
      <c r="B191" t="s">
        <v>311</v>
      </c>
      <c r="C191">
        <v>7.9999044742859047</v>
      </c>
      <c r="D191" t="str">
        <f t="shared" si="2"/>
        <v>Keep</v>
      </c>
    </row>
    <row r="192" spans="1:4">
      <c r="A192" t="s">
        <v>194</v>
      </c>
      <c r="B192" t="s">
        <v>265</v>
      </c>
      <c r="C192">
        <v>3.7735579521660427</v>
      </c>
      <c r="D192" t="str">
        <f t="shared" si="2"/>
        <v>Keep</v>
      </c>
    </row>
    <row r="193" spans="1:6">
      <c r="A193" t="s">
        <v>173</v>
      </c>
      <c r="B193" t="s">
        <v>258</v>
      </c>
      <c r="C193">
        <v>3.4639222345976584</v>
      </c>
      <c r="D193" t="str">
        <f t="shared" si="2"/>
        <v>Keep</v>
      </c>
    </row>
    <row r="194" spans="1:6">
      <c r="A194" t="s">
        <v>183</v>
      </c>
      <c r="B194" t="s">
        <v>308</v>
      </c>
      <c r="C194">
        <v>2.193643790712287</v>
      </c>
      <c r="D194" t="str">
        <f t="shared" ref="D194:D257" si="3">IF(ISERROR(VLOOKUP(B194,F:F,1,FALSE)),"Keep","Delete")</f>
        <v>Keep</v>
      </c>
    </row>
    <row r="195" spans="1:6">
      <c r="A195" t="s">
        <v>189</v>
      </c>
      <c r="B195" t="s">
        <v>274</v>
      </c>
      <c r="C195">
        <v>19.134487391015494</v>
      </c>
      <c r="D195" t="str">
        <f t="shared" si="3"/>
        <v>Keep</v>
      </c>
    </row>
    <row r="196" spans="1:6">
      <c r="A196" t="s">
        <v>174</v>
      </c>
      <c r="B196" t="s">
        <v>336</v>
      </c>
      <c r="C196">
        <v>11.00926991323284</v>
      </c>
      <c r="D196" t="str">
        <f t="shared" si="3"/>
        <v>Keep</v>
      </c>
      <c r="F196" s="10"/>
    </row>
    <row r="197" spans="1:6">
      <c r="A197" t="s">
        <v>188</v>
      </c>
      <c r="B197" t="s">
        <v>375</v>
      </c>
      <c r="C197">
        <v>51.338259830055158</v>
      </c>
      <c r="D197" t="str">
        <f t="shared" si="3"/>
        <v>Keep</v>
      </c>
    </row>
    <row r="198" spans="1:6">
      <c r="A198" t="s">
        <v>202</v>
      </c>
      <c r="B198" t="s">
        <v>368</v>
      </c>
      <c r="C198">
        <v>1.3253602209894593</v>
      </c>
      <c r="D198" t="str">
        <f t="shared" si="3"/>
        <v>Keep</v>
      </c>
    </row>
    <row r="199" spans="1:6">
      <c r="A199" t="s">
        <v>197</v>
      </c>
      <c r="B199" t="s">
        <v>224</v>
      </c>
      <c r="C199">
        <v>1.8503900039810555</v>
      </c>
      <c r="D199" t="str">
        <f t="shared" si="3"/>
        <v>Keep</v>
      </c>
    </row>
    <row r="200" spans="1:6">
      <c r="A200" t="s">
        <v>204</v>
      </c>
      <c r="B200" t="s">
        <v>255</v>
      </c>
      <c r="C200">
        <v>12.750259275714816</v>
      </c>
      <c r="D200" t="str">
        <f t="shared" si="3"/>
        <v>Keep</v>
      </c>
    </row>
    <row r="201" spans="1:6">
      <c r="A201" t="s">
        <v>173</v>
      </c>
      <c r="B201" t="s">
        <v>378</v>
      </c>
      <c r="C201">
        <v>2.265086131703995</v>
      </c>
      <c r="D201" t="str">
        <f t="shared" si="3"/>
        <v>Keep</v>
      </c>
    </row>
    <row r="202" spans="1:6">
      <c r="A202" t="s">
        <v>177</v>
      </c>
      <c r="B202" t="s">
        <v>294</v>
      </c>
      <c r="C202">
        <v>2.6901969261767862</v>
      </c>
      <c r="D202" t="str">
        <f t="shared" si="3"/>
        <v>Keep</v>
      </c>
    </row>
    <row r="203" spans="1:6">
      <c r="A203" t="s">
        <v>205</v>
      </c>
      <c r="B203" t="s">
        <v>199</v>
      </c>
      <c r="C203">
        <v>3.4524963698162705</v>
      </c>
      <c r="D203" t="str">
        <f t="shared" si="3"/>
        <v>Keep</v>
      </c>
    </row>
    <row r="204" spans="1:6">
      <c r="A204" t="s">
        <v>184</v>
      </c>
      <c r="B204" t="s">
        <v>260</v>
      </c>
      <c r="C204">
        <v>4.7495237689518959</v>
      </c>
      <c r="D204" t="str">
        <f t="shared" si="3"/>
        <v>Keep</v>
      </c>
    </row>
    <row r="205" spans="1:6">
      <c r="A205" t="s">
        <v>186</v>
      </c>
      <c r="B205" t="s">
        <v>229</v>
      </c>
      <c r="C205">
        <v>9.566516440038173</v>
      </c>
      <c r="D205" t="str">
        <f t="shared" si="3"/>
        <v>Keep</v>
      </c>
    </row>
    <row r="206" spans="1:6">
      <c r="A206" t="s">
        <v>181</v>
      </c>
      <c r="B206" t="s">
        <v>260</v>
      </c>
      <c r="C206">
        <v>18.997554796080681</v>
      </c>
      <c r="D206" t="str">
        <f t="shared" si="3"/>
        <v>Keep</v>
      </c>
    </row>
    <row r="207" spans="1:6">
      <c r="A207" t="s">
        <v>175</v>
      </c>
      <c r="B207" t="s">
        <v>275</v>
      </c>
      <c r="C207">
        <v>11.805442835580978</v>
      </c>
      <c r="D207" t="str">
        <f t="shared" si="3"/>
        <v>Keep</v>
      </c>
    </row>
    <row r="208" spans="1:6">
      <c r="A208" t="s">
        <v>174</v>
      </c>
      <c r="B208" t="s">
        <v>273</v>
      </c>
      <c r="C208">
        <v>3.3701853866735028</v>
      </c>
      <c r="D208" t="str">
        <f t="shared" si="3"/>
        <v>Keep</v>
      </c>
    </row>
    <row r="209" spans="1:6">
      <c r="A209" t="s">
        <v>191</v>
      </c>
      <c r="B209" t="s">
        <v>255</v>
      </c>
      <c r="C209">
        <v>3.3412368544167914</v>
      </c>
      <c r="D209" t="str">
        <f t="shared" si="3"/>
        <v>Keep</v>
      </c>
    </row>
    <row r="210" spans="1:6">
      <c r="A210" t="s">
        <v>174</v>
      </c>
      <c r="B210" t="s">
        <v>185</v>
      </c>
      <c r="C210">
        <v>8.2962682751215642</v>
      </c>
      <c r="D210" t="str">
        <f t="shared" si="3"/>
        <v>Keep</v>
      </c>
    </row>
    <row r="211" spans="1:6">
      <c r="A211" t="s">
        <v>171</v>
      </c>
      <c r="B211" t="s">
        <v>148</v>
      </c>
      <c r="C211">
        <v>4.033815725105101</v>
      </c>
      <c r="D211" t="str">
        <f t="shared" si="3"/>
        <v>Keep</v>
      </c>
    </row>
    <row r="212" spans="1:6">
      <c r="A212" t="s">
        <v>184</v>
      </c>
      <c r="B212" t="s">
        <v>294</v>
      </c>
      <c r="C212">
        <v>3.0215678296605692</v>
      </c>
      <c r="D212" t="str">
        <f t="shared" si="3"/>
        <v>Keep</v>
      </c>
    </row>
    <row r="213" spans="1:6">
      <c r="A213" t="s">
        <v>184</v>
      </c>
      <c r="B213" t="s">
        <v>405</v>
      </c>
      <c r="C213">
        <v>3.7881771756542819</v>
      </c>
      <c r="D213" t="str">
        <f t="shared" si="3"/>
        <v>Keep</v>
      </c>
    </row>
    <row r="214" spans="1:6">
      <c r="A214" t="s">
        <v>171</v>
      </c>
      <c r="B214" t="s">
        <v>199</v>
      </c>
      <c r="C214">
        <v>8.9239012153355102</v>
      </c>
      <c r="D214" t="str">
        <f t="shared" si="3"/>
        <v>Keep</v>
      </c>
      <c r="F214" s="10"/>
    </row>
    <row r="215" spans="1:6">
      <c r="A215" t="s">
        <v>180</v>
      </c>
      <c r="B215" t="s">
        <v>294</v>
      </c>
      <c r="C215">
        <v>1.8917361733203735</v>
      </c>
      <c r="D215" t="str">
        <f t="shared" si="3"/>
        <v>Keep</v>
      </c>
      <c r="F215" s="10"/>
    </row>
    <row r="216" spans="1:6">
      <c r="A216" t="s">
        <v>172</v>
      </c>
      <c r="B216" t="s">
        <v>281</v>
      </c>
      <c r="C216">
        <v>1.9597090999056821</v>
      </c>
      <c r="D216" t="str">
        <f t="shared" si="3"/>
        <v>Keep</v>
      </c>
      <c r="F216" s="10"/>
    </row>
    <row r="217" spans="1:6">
      <c r="A217" t="s">
        <v>180</v>
      </c>
      <c r="B217" t="s">
        <v>292</v>
      </c>
      <c r="C217">
        <v>0.60617851177762727</v>
      </c>
      <c r="D217" t="str">
        <f t="shared" si="3"/>
        <v>Keep</v>
      </c>
    </row>
    <row r="218" spans="1:6">
      <c r="A218" t="s">
        <v>193</v>
      </c>
      <c r="B218" t="s">
        <v>306</v>
      </c>
      <c r="C218">
        <v>18.792573265308679</v>
      </c>
      <c r="D218" t="str">
        <f t="shared" si="3"/>
        <v>Keep</v>
      </c>
    </row>
    <row r="219" spans="1:6">
      <c r="A219" t="s">
        <v>194</v>
      </c>
      <c r="B219" t="s">
        <v>219</v>
      </c>
      <c r="C219">
        <v>20.051709777430428</v>
      </c>
      <c r="D219" t="str">
        <f t="shared" si="3"/>
        <v>Keep</v>
      </c>
    </row>
    <row r="220" spans="1:6">
      <c r="A220" t="s">
        <v>196</v>
      </c>
      <c r="B220" t="s">
        <v>222</v>
      </c>
      <c r="C220">
        <v>39.733123473549348</v>
      </c>
      <c r="D220" t="str">
        <f t="shared" si="3"/>
        <v>Keep</v>
      </c>
    </row>
    <row r="221" spans="1:6">
      <c r="A221" t="s">
        <v>180</v>
      </c>
      <c r="B221" t="s">
        <v>217</v>
      </c>
      <c r="C221">
        <v>7.6902916065723188</v>
      </c>
      <c r="D221" t="str">
        <f t="shared" si="3"/>
        <v>Keep</v>
      </c>
    </row>
    <row r="222" spans="1:6">
      <c r="A222" t="s">
        <v>174</v>
      </c>
      <c r="B222" t="s">
        <v>288</v>
      </c>
      <c r="C222">
        <v>2.9197533355322065</v>
      </c>
      <c r="D222" t="str">
        <f t="shared" si="3"/>
        <v>Keep</v>
      </c>
    </row>
    <row r="223" spans="1:6">
      <c r="A223" t="s">
        <v>194</v>
      </c>
      <c r="B223" t="s">
        <v>405</v>
      </c>
      <c r="C223">
        <v>4.6908091938879712</v>
      </c>
      <c r="D223" t="str">
        <f t="shared" si="3"/>
        <v>Keep</v>
      </c>
    </row>
    <row r="224" spans="1:6">
      <c r="A224" t="s">
        <v>177</v>
      </c>
      <c r="B224" t="s">
        <v>254</v>
      </c>
      <c r="C224">
        <v>58.282878703405885</v>
      </c>
      <c r="D224" t="str">
        <f t="shared" si="3"/>
        <v>Keep</v>
      </c>
    </row>
    <row r="225" spans="1:4">
      <c r="A225" t="s">
        <v>174</v>
      </c>
      <c r="B225" t="s">
        <v>224</v>
      </c>
      <c r="C225">
        <v>40.669788064339507</v>
      </c>
      <c r="D225" t="str">
        <f t="shared" si="3"/>
        <v>Keep</v>
      </c>
    </row>
    <row r="226" spans="1:4">
      <c r="A226" t="s">
        <v>193</v>
      </c>
      <c r="B226" t="s">
        <v>304</v>
      </c>
      <c r="C226">
        <v>36.193879271144574</v>
      </c>
      <c r="D226" t="str">
        <f t="shared" si="3"/>
        <v>Keep</v>
      </c>
    </row>
    <row r="227" spans="1:4">
      <c r="A227" t="s">
        <v>177</v>
      </c>
      <c r="B227" t="s">
        <v>199</v>
      </c>
      <c r="C227">
        <v>21.412901392923178</v>
      </c>
      <c r="D227" t="str">
        <f t="shared" si="3"/>
        <v>Keep</v>
      </c>
    </row>
    <row r="228" spans="1:4">
      <c r="A228" t="s">
        <v>195</v>
      </c>
      <c r="B228" t="s">
        <v>249</v>
      </c>
      <c r="C228">
        <v>8.4726123594767451</v>
      </c>
      <c r="D228" t="str">
        <f t="shared" si="3"/>
        <v>Keep</v>
      </c>
    </row>
    <row r="229" spans="1:4">
      <c r="A229" t="s">
        <v>171</v>
      </c>
      <c r="B229" t="s">
        <v>274</v>
      </c>
      <c r="C229">
        <v>26.726270399511375</v>
      </c>
      <c r="D229" t="str">
        <f t="shared" si="3"/>
        <v>Keep</v>
      </c>
    </row>
    <row r="230" spans="1:4">
      <c r="A230" t="s">
        <v>177</v>
      </c>
      <c r="B230" t="s">
        <v>242</v>
      </c>
      <c r="C230">
        <v>7.5833237322743612</v>
      </c>
      <c r="D230" t="str">
        <f t="shared" si="3"/>
        <v>Keep</v>
      </c>
    </row>
    <row r="231" spans="1:4">
      <c r="A231" t="s">
        <v>184</v>
      </c>
      <c r="B231" t="s">
        <v>273</v>
      </c>
      <c r="C231">
        <v>9.6036231845814957</v>
      </c>
      <c r="D231" t="str">
        <f t="shared" si="3"/>
        <v>Keep</v>
      </c>
    </row>
    <row r="232" spans="1:4">
      <c r="A232" t="s">
        <v>176</v>
      </c>
      <c r="B232" t="s">
        <v>294</v>
      </c>
      <c r="C232">
        <v>2.0008618705236172</v>
      </c>
      <c r="D232" t="str">
        <f t="shared" si="3"/>
        <v>Keep</v>
      </c>
    </row>
    <row r="233" spans="1:4">
      <c r="A233" t="s">
        <v>184</v>
      </c>
      <c r="B233" t="s">
        <v>316</v>
      </c>
      <c r="C233">
        <v>9.8026987835653614</v>
      </c>
      <c r="D233" t="str">
        <f t="shared" si="3"/>
        <v>Keep</v>
      </c>
    </row>
    <row r="234" spans="1:4">
      <c r="A234" t="s">
        <v>183</v>
      </c>
      <c r="B234" t="s">
        <v>289</v>
      </c>
      <c r="C234">
        <v>1.6416851881596166</v>
      </c>
      <c r="D234" t="str">
        <f t="shared" si="3"/>
        <v>Keep</v>
      </c>
    </row>
    <row r="235" spans="1:4">
      <c r="A235" t="s">
        <v>175</v>
      </c>
      <c r="B235" t="s">
        <v>252</v>
      </c>
      <c r="C235">
        <v>7.8635700525568843</v>
      </c>
      <c r="D235" t="str">
        <f t="shared" si="3"/>
        <v>Keep</v>
      </c>
    </row>
    <row r="236" spans="1:4">
      <c r="A236" t="s">
        <v>172</v>
      </c>
      <c r="B236" t="s">
        <v>273</v>
      </c>
      <c r="C236">
        <v>4.9490825868977284</v>
      </c>
      <c r="D236" t="str">
        <f t="shared" si="3"/>
        <v>Keep</v>
      </c>
    </row>
    <row r="237" spans="1:4">
      <c r="A237" t="s">
        <v>180</v>
      </c>
      <c r="B237" t="s">
        <v>258</v>
      </c>
      <c r="C237">
        <v>2.5177398211730648</v>
      </c>
      <c r="D237" t="str">
        <f t="shared" si="3"/>
        <v>Keep</v>
      </c>
    </row>
    <row r="238" spans="1:4">
      <c r="A238" t="s">
        <v>202</v>
      </c>
      <c r="B238" t="s">
        <v>222</v>
      </c>
      <c r="C238">
        <v>3.3371089107006195</v>
      </c>
      <c r="D238" t="str">
        <f t="shared" si="3"/>
        <v>Keep</v>
      </c>
    </row>
    <row r="239" spans="1:4">
      <c r="A239" t="s">
        <v>188</v>
      </c>
      <c r="B239" t="s">
        <v>307</v>
      </c>
      <c r="C239">
        <v>7.9277858953978093</v>
      </c>
      <c r="D239" t="str">
        <f t="shared" si="3"/>
        <v>Keep</v>
      </c>
    </row>
    <row r="240" spans="1:4">
      <c r="A240" t="s">
        <v>174</v>
      </c>
      <c r="B240" t="s">
        <v>336</v>
      </c>
      <c r="C240">
        <v>20.513950282470148</v>
      </c>
      <c r="D240" t="str">
        <f t="shared" si="3"/>
        <v>Keep</v>
      </c>
    </row>
    <row r="241" spans="1:6">
      <c r="A241" t="s">
        <v>197</v>
      </c>
      <c r="B241" t="s">
        <v>199</v>
      </c>
      <c r="C241">
        <v>11.015102570468304</v>
      </c>
      <c r="D241" t="str">
        <f t="shared" si="3"/>
        <v>Keep</v>
      </c>
    </row>
    <row r="242" spans="1:6">
      <c r="A242" t="s">
        <v>173</v>
      </c>
      <c r="B242" t="s">
        <v>273</v>
      </c>
      <c r="C242">
        <v>8.0594994762518528</v>
      </c>
      <c r="D242" t="str">
        <f t="shared" si="3"/>
        <v>Keep</v>
      </c>
    </row>
    <row r="243" spans="1:6">
      <c r="A243" t="s">
        <v>178</v>
      </c>
      <c r="B243" t="s">
        <v>240</v>
      </c>
      <c r="C243">
        <v>1.6098054436990967</v>
      </c>
      <c r="D243" t="str">
        <f t="shared" si="3"/>
        <v>Keep</v>
      </c>
      <c r="F243" s="10"/>
    </row>
    <row r="244" spans="1:6">
      <c r="A244" t="s">
        <v>174</v>
      </c>
      <c r="B244" t="s">
        <v>262</v>
      </c>
      <c r="C244">
        <v>9.1498413245136323</v>
      </c>
      <c r="D244" t="str">
        <f t="shared" si="3"/>
        <v>Keep</v>
      </c>
    </row>
    <row r="245" spans="1:6">
      <c r="A245" t="s">
        <v>188</v>
      </c>
      <c r="B245" t="s">
        <v>378</v>
      </c>
      <c r="C245">
        <v>2.3392089978736084</v>
      </c>
      <c r="D245" t="str">
        <f t="shared" si="3"/>
        <v>Keep</v>
      </c>
    </row>
    <row r="246" spans="1:6">
      <c r="A246" t="s">
        <v>170</v>
      </c>
      <c r="B246" t="s">
        <v>228</v>
      </c>
      <c r="C246">
        <v>8.5909778813291986</v>
      </c>
      <c r="D246" t="str">
        <f t="shared" si="3"/>
        <v>Keep</v>
      </c>
    </row>
    <row r="247" spans="1:6">
      <c r="A247" t="s">
        <v>169</v>
      </c>
      <c r="B247" t="s">
        <v>235</v>
      </c>
      <c r="C247">
        <v>38.367156664997289</v>
      </c>
      <c r="D247" t="str">
        <f t="shared" si="3"/>
        <v>Keep</v>
      </c>
    </row>
    <row r="248" spans="1:6">
      <c r="A248" t="s">
        <v>184</v>
      </c>
      <c r="B248" t="s">
        <v>221</v>
      </c>
      <c r="C248">
        <v>17.639251078579036</v>
      </c>
      <c r="D248" t="str">
        <f t="shared" si="3"/>
        <v>Keep</v>
      </c>
    </row>
    <row r="249" spans="1:6">
      <c r="A249" t="s">
        <v>170</v>
      </c>
      <c r="B249" t="s">
        <v>273</v>
      </c>
      <c r="C249">
        <v>6.3236943457510719</v>
      </c>
      <c r="D249" t="str">
        <f t="shared" si="3"/>
        <v>Keep</v>
      </c>
    </row>
    <row r="250" spans="1:6">
      <c r="A250" t="s">
        <v>183</v>
      </c>
      <c r="B250" t="s">
        <v>368</v>
      </c>
      <c r="C250">
        <v>2.745997061207333</v>
      </c>
      <c r="D250" t="str">
        <f t="shared" si="3"/>
        <v>Keep</v>
      </c>
    </row>
    <row r="251" spans="1:6">
      <c r="A251" t="s">
        <v>188</v>
      </c>
      <c r="B251" t="s">
        <v>148</v>
      </c>
      <c r="C251">
        <v>7.241410911775791</v>
      </c>
      <c r="D251" t="str">
        <f t="shared" si="3"/>
        <v>Keep</v>
      </c>
    </row>
    <row r="252" spans="1:6">
      <c r="A252" t="s">
        <v>176</v>
      </c>
      <c r="B252" t="s">
        <v>258</v>
      </c>
      <c r="C252">
        <v>1.1787217851022274</v>
      </c>
      <c r="D252" t="str">
        <f t="shared" si="3"/>
        <v>Keep</v>
      </c>
      <c r="F252" s="10"/>
    </row>
    <row r="253" spans="1:6">
      <c r="A253" t="s">
        <v>195</v>
      </c>
      <c r="B253" t="s">
        <v>258</v>
      </c>
      <c r="C253">
        <v>3.4115748714288747</v>
      </c>
      <c r="D253" t="str">
        <f t="shared" si="3"/>
        <v>Keep</v>
      </c>
      <c r="F253" s="10"/>
    </row>
    <row r="254" spans="1:6">
      <c r="A254" t="s">
        <v>197</v>
      </c>
      <c r="B254" t="s">
        <v>368</v>
      </c>
      <c r="C254">
        <v>1.6239626029750029</v>
      </c>
      <c r="D254" t="str">
        <f t="shared" si="3"/>
        <v>Keep</v>
      </c>
    </row>
    <row r="255" spans="1:6">
      <c r="A255" t="s">
        <v>170</v>
      </c>
      <c r="B255" t="s">
        <v>378</v>
      </c>
      <c r="C255">
        <v>2.0940823346209458</v>
      </c>
      <c r="D255" t="str">
        <f t="shared" si="3"/>
        <v>Keep</v>
      </c>
    </row>
    <row r="256" spans="1:6">
      <c r="A256" t="s">
        <v>176</v>
      </c>
      <c r="B256" t="s">
        <v>185</v>
      </c>
      <c r="C256">
        <v>12.736360887544928</v>
      </c>
      <c r="D256" t="str">
        <f t="shared" si="3"/>
        <v>Keep</v>
      </c>
    </row>
    <row r="257" spans="1:6">
      <c r="A257" t="s">
        <v>194</v>
      </c>
      <c r="B257" t="s">
        <v>221</v>
      </c>
      <c r="C257">
        <v>7.5690779840147631</v>
      </c>
      <c r="D257" t="str">
        <f t="shared" si="3"/>
        <v>Keep</v>
      </c>
    </row>
    <row r="258" spans="1:6">
      <c r="A258" t="s">
        <v>177</v>
      </c>
      <c r="B258" t="s">
        <v>301</v>
      </c>
      <c r="C258">
        <v>5.6086718437785121</v>
      </c>
      <c r="D258" t="str">
        <f t="shared" ref="D258:D321" si="4">IF(ISERROR(VLOOKUP(B258,F:F,1,FALSE)),"Keep","Delete")</f>
        <v>Keep</v>
      </c>
    </row>
    <row r="259" spans="1:6">
      <c r="A259" t="s">
        <v>178</v>
      </c>
      <c r="B259" t="s">
        <v>255</v>
      </c>
      <c r="C259">
        <v>2.6742499995488553</v>
      </c>
      <c r="D259" t="str">
        <f t="shared" si="4"/>
        <v>Keep</v>
      </c>
    </row>
    <row r="260" spans="1:6">
      <c r="A260" t="s">
        <v>200</v>
      </c>
      <c r="B260" t="s">
        <v>235</v>
      </c>
      <c r="C260">
        <v>1.61141394256311</v>
      </c>
      <c r="D260" t="str">
        <f t="shared" si="4"/>
        <v>Keep</v>
      </c>
      <c r="F260" s="10"/>
    </row>
    <row r="261" spans="1:6">
      <c r="A261" t="s">
        <v>187</v>
      </c>
      <c r="B261" t="s">
        <v>271</v>
      </c>
      <c r="C261">
        <v>28.751682519540669</v>
      </c>
      <c r="D261" t="str">
        <f t="shared" si="4"/>
        <v>Keep</v>
      </c>
      <c r="F261" s="10"/>
    </row>
    <row r="262" spans="1:6">
      <c r="A262" t="s">
        <v>189</v>
      </c>
      <c r="B262" t="s">
        <v>266</v>
      </c>
      <c r="C262">
        <v>29.036236387155931</v>
      </c>
      <c r="D262" t="str">
        <f t="shared" si="4"/>
        <v>Keep</v>
      </c>
    </row>
    <row r="263" spans="1:6">
      <c r="A263" t="s">
        <v>170</v>
      </c>
      <c r="B263" t="s">
        <v>298</v>
      </c>
      <c r="C263">
        <v>21.297401973900133</v>
      </c>
      <c r="D263" t="str">
        <f t="shared" si="4"/>
        <v>Keep</v>
      </c>
    </row>
    <row r="264" spans="1:6">
      <c r="A264" t="s">
        <v>169</v>
      </c>
      <c r="B264" t="s">
        <v>224</v>
      </c>
      <c r="C264">
        <v>1.7886232386732219</v>
      </c>
      <c r="D264" t="str">
        <f t="shared" si="4"/>
        <v>Keep</v>
      </c>
    </row>
    <row r="265" spans="1:6">
      <c r="A265" t="s">
        <v>205</v>
      </c>
      <c r="B265" t="s">
        <v>222</v>
      </c>
      <c r="C265">
        <v>1.3379664062293803</v>
      </c>
      <c r="D265" t="str">
        <f t="shared" si="4"/>
        <v>Keep</v>
      </c>
    </row>
    <row r="266" spans="1:6">
      <c r="A266" t="s">
        <v>169</v>
      </c>
      <c r="B266" t="s">
        <v>268</v>
      </c>
      <c r="C266">
        <v>14.977164893527265</v>
      </c>
      <c r="D266" t="str">
        <f t="shared" si="4"/>
        <v>Keep</v>
      </c>
    </row>
    <row r="267" spans="1:6">
      <c r="A267" t="s">
        <v>189</v>
      </c>
      <c r="B267" t="s">
        <v>258</v>
      </c>
      <c r="C267">
        <v>10.44159600159127</v>
      </c>
      <c r="D267" t="str">
        <f t="shared" si="4"/>
        <v>Keep</v>
      </c>
    </row>
    <row r="268" spans="1:6">
      <c r="A268" t="s">
        <v>169</v>
      </c>
      <c r="B268" t="s">
        <v>368</v>
      </c>
      <c r="C268">
        <v>2.7601525349504379</v>
      </c>
      <c r="D268" t="str">
        <f t="shared" si="4"/>
        <v>Keep</v>
      </c>
    </row>
    <row r="269" spans="1:6">
      <c r="A269" t="s">
        <v>188</v>
      </c>
      <c r="B269" t="s">
        <v>336</v>
      </c>
      <c r="C269">
        <v>8.3197064163636263</v>
      </c>
      <c r="D269" t="str">
        <f t="shared" si="4"/>
        <v>Keep</v>
      </c>
    </row>
    <row r="270" spans="1:6">
      <c r="A270" t="s">
        <v>184</v>
      </c>
      <c r="B270" t="s">
        <v>232</v>
      </c>
      <c r="C270">
        <v>10.037301027736888</v>
      </c>
      <c r="D270" t="str">
        <f t="shared" si="4"/>
        <v>Keep</v>
      </c>
    </row>
    <row r="271" spans="1:6">
      <c r="A271" t="s">
        <v>188</v>
      </c>
      <c r="B271" t="s">
        <v>319</v>
      </c>
      <c r="C271">
        <v>8.4039071568347374</v>
      </c>
      <c r="D271" t="str">
        <f t="shared" si="4"/>
        <v>Keep</v>
      </c>
    </row>
    <row r="272" spans="1:6">
      <c r="A272" t="s">
        <v>172</v>
      </c>
      <c r="B272" t="s">
        <v>298</v>
      </c>
      <c r="C272">
        <v>14.417795820403867</v>
      </c>
      <c r="D272" t="str">
        <f t="shared" si="4"/>
        <v>Keep</v>
      </c>
      <c r="F272" s="10"/>
    </row>
    <row r="273" spans="1:6">
      <c r="A273" t="s">
        <v>195</v>
      </c>
      <c r="B273" t="s">
        <v>399</v>
      </c>
      <c r="C273">
        <v>2.4780050034349905</v>
      </c>
      <c r="D273" t="str">
        <f t="shared" si="4"/>
        <v>Keep</v>
      </c>
    </row>
    <row r="274" spans="1:6">
      <c r="A274" t="s">
        <v>180</v>
      </c>
      <c r="B274" t="s">
        <v>301</v>
      </c>
      <c r="C274">
        <v>3.8783080031259098</v>
      </c>
      <c r="D274" t="str">
        <f t="shared" si="4"/>
        <v>Keep</v>
      </c>
    </row>
    <row r="275" spans="1:6">
      <c r="A275" t="s">
        <v>183</v>
      </c>
      <c r="B275" t="s">
        <v>273</v>
      </c>
      <c r="C275">
        <v>6.0766515644373591</v>
      </c>
      <c r="D275" t="str">
        <f t="shared" si="4"/>
        <v>Keep</v>
      </c>
    </row>
    <row r="276" spans="1:6">
      <c r="A276" t="s">
        <v>170</v>
      </c>
      <c r="B276" t="s">
        <v>237</v>
      </c>
      <c r="C276">
        <v>2.1160938132027507</v>
      </c>
      <c r="D276" t="str">
        <f t="shared" si="4"/>
        <v>Keep</v>
      </c>
    </row>
    <row r="277" spans="1:6">
      <c r="A277" t="s">
        <v>194</v>
      </c>
      <c r="B277" t="s">
        <v>258</v>
      </c>
      <c r="C277">
        <v>3.4076960562094243</v>
      </c>
      <c r="D277" t="str">
        <f t="shared" si="4"/>
        <v>Keep</v>
      </c>
    </row>
    <row r="278" spans="1:6">
      <c r="A278" t="s">
        <v>183</v>
      </c>
      <c r="B278" t="s">
        <v>297</v>
      </c>
      <c r="C278">
        <v>3.4180823462643852</v>
      </c>
      <c r="D278" t="str">
        <f t="shared" si="4"/>
        <v>Keep</v>
      </c>
      <c r="F278" s="10"/>
    </row>
    <row r="279" spans="1:6">
      <c r="A279" t="s">
        <v>183</v>
      </c>
      <c r="B279" t="s">
        <v>341</v>
      </c>
      <c r="C279">
        <v>2.034075686125929</v>
      </c>
      <c r="D279" t="str">
        <f t="shared" si="4"/>
        <v>Keep</v>
      </c>
      <c r="F279" s="10"/>
    </row>
    <row r="280" spans="1:6">
      <c r="A280" t="s">
        <v>191</v>
      </c>
      <c r="B280" t="s">
        <v>336</v>
      </c>
      <c r="C280">
        <v>21.159886843320976</v>
      </c>
      <c r="D280" t="str">
        <f t="shared" si="4"/>
        <v>Keep</v>
      </c>
      <c r="F280" s="10"/>
    </row>
    <row r="281" spans="1:6">
      <c r="A281" t="s">
        <v>176</v>
      </c>
      <c r="B281" t="s">
        <v>392</v>
      </c>
      <c r="C281">
        <v>4.3023101666474446</v>
      </c>
      <c r="D281" t="str">
        <f t="shared" si="4"/>
        <v>Keep</v>
      </c>
    </row>
    <row r="282" spans="1:6">
      <c r="A282" t="s">
        <v>174</v>
      </c>
      <c r="B282" t="s">
        <v>319</v>
      </c>
      <c r="C282">
        <v>5.9589868604845426</v>
      </c>
      <c r="D282" t="str">
        <f t="shared" si="4"/>
        <v>Keep</v>
      </c>
    </row>
    <row r="283" spans="1:6">
      <c r="A283" t="s">
        <v>177</v>
      </c>
      <c r="B283" t="s">
        <v>336</v>
      </c>
      <c r="C283">
        <v>16.095532427041391</v>
      </c>
      <c r="D283" t="str">
        <f t="shared" si="4"/>
        <v>Keep</v>
      </c>
    </row>
    <row r="284" spans="1:6">
      <c r="A284" t="s">
        <v>186</v>
      </c>
      <c r="B284" t="s">
        <v>330</v>
      </c>
      <c r="C284">
        <v>2.1701797750525884</v>
      </c>
      <c r="D284" t="str">
        <f t="shared" si="4"/>
        <v>Keep</v>
      </c>
    </row>
    <row r="285" spans="1:6">
      <c r="A285" t="s">
        <v>177</v>
      </c>
      <c r="B285" t="s">
        <v>368</v>
      </c>
      <c r="C285">
        <v>3.4713132513626683</v>
      </c>
      <c r="D285" t="str">
        <f t="shared" si="4"/>
        <v>Keep</v>
      </c>
    </row>
    <row r="286" spans="1:6">
      <c r="A286" t="s">
        <v>169</v>
      </c>
      <c r="B286" t="s">
        <v>385</v>
      </c>
      <c r="C286">
        <v>3.0264048962896299</v>
      </c>
      <c r="D286" t="str">
        <f t="shared" si="4"/>
        <v>Keep</v>
      </c>
    </row>
    <row r="287" spans="1:6">
      <c r="A287" t="s">
        <v>176</v>
      </c>
      <c r="B287" t="s">
        <v>319</v>
      </c>
      <c r="C287">
        <v>18.352876137475484</v>
      </c>
      <c r="D287" t="str">
        <f t="shared" si="4"/>
        <v>Keep</v>
      </c>
    </row>
    <row r="288" spans="1:6">
      <c r="A288" t="s">
        <v>183</v>
      </c>
      <c r="B288" t="s">
        <v>290</v>
      </c>
      <c r="C288">
        <v>1.6163617905118237</v>
      </c>
      <c r="D288" t="str">
        <f t="shared" si="4"/>
        <v>Keep</v>
      </c>
    </row>
    <row r="289" spans="1:6">
      <c r="A289" t="s">
        <v>186</v>
      </c>
      <c r="B289" t="s">
        <v>290</v>
      </c>
      <c r="C289">
        <v>2.1855136602804834</v>
      </c>
      <c r="D289" t="str">
        <f t="shared" si="4"/>
        <v>Keep</v>
      </c>
    </row>
    <row r="290" spans="1:6">
      <c r="A290" t="s">
        <v>189</v>
      </c>
      <c r="B290" t="s">
        <v>242</v>
      </c>
      <c r="C290">
        <v>929.51793953844344</v>
      </c>
      <c r="D290" t="str">
        <f t="shared" si="4"/>
        <v>Keep</v>
      </c>
    </row>
    <row r="291" spans="1:6">
      <c r="A291" t="s">
        <v>187</v>
      </c>
      <c r="B291" t="s">
        <v>190</v>
      </c>
      <c r="C291">
        <v>2.1867193582786282</v>
      </c>
      <c r="D291" t="str">
        <f t="shared" si="4"/>
        <v>Keep</v>
      </c>
      <c r="F291" s="10"/>
    </row>
    <row r="292" spans="1:6">
      <c r="A292" t="s">
        <v>184</v>
      </c>
      <c r="B292" t="s">
        <v>305</v>
      </c>
      <c r="C292">
        <v>2.5829544744433472</v>
      </c>
      <c r="D292" t="str">
        <f t="shared" si="4"/>
        <v>Keep</v>
      </c>
      <c r="F292" s="10"/>
    </row>
    <row r="293" spans="1:6">
      <c r="A293" t="s">
        <v>204</v>
      </c>
      <c r="B293" t="s">
        <v>266</v>
      </c>
      <c r="C293">
        <v>44.73524275974389</v>
      </c>
      <c r="D293" t="str">
        <f t="shared" si="4"/>
        <v>Keep</v>
      </c>
      <c r="F293" s="10"/>
    </row>
    <row r="294" spans="1:6">
      <c r="A294" t="s">
        <v>181</v>
      </c>
      <c r="B294" t="s">
        <v>240</v>
      </c>
      <c r="C294">
        <v>101.12942141194851</v>
      </c>
      <c r="D294" t="str">
        <f t="shared" si="4"/>
        <v>Keep</v>
      </c>
    </row>
    <row r="295" spans="1:6">
      <c r="A295" t="s">
        <v>169</v>
      </c>
      <c r="B295" t="s">
        <v>240</v>
      </c>
      <c r="C295">
        <v>157.89003307763514</v>
      </c>
      <c r="D295" t="str">
        <f t="shared" si="4"/>
        <v>Keep</v>
      </c>
    </row>
    <row r="296" spans="1:6">
      <c r="A296" t="s">
        <v>189</v>
      </c>
      <c r="B296" t="s">
        <v>240</v>
      </c>
      <c r="C296">
        <v>234.76035394973729</v>
      </c>
      <c r="D296" t="str">
        <f t="shared" si="4"/>
        <v>Keep</v>
      </c>
    </row>
    <row r="297" spans="1:6">
      <c r="A297" t="s">
        <v>186</v>
      </c>
      <c r="B297" t="s">
        <v>240</v>
      </c>
      <c r="C297">
        <v>173.52873402849923</v>
      </c>
      <c r="D297" t="str">
        <f t="shared" si="4"/>
        <v>Keep</v>
      </c>
    </row>
    <row r="298" spans="1:6">
      <c r="A298" t="s">
        <v>195</v>
      </c>
      <c r="B298" t="s">
        <v>305</v>
      </c>
      <c r="C298">
        <v>7.4018189967023469</v>
      </c>
      <c r="D298" t="str">
        <f t="shared" si="4"/>
        <v>Keep</v>
      </c>
    </row>
    <row r="299" spans="1:6">
      <c r="A299" t="s">
        <v>181</v>
      </c>
      <c r="B299" t="s">
        <v>148</v>
      </c>
      <c r="C299">
        <v>151.33952686417285</v>
      </c>
      <c r="D299" t="str">
        <f t="shared" si="4"/>
        <v>Keep</v>
      </c>
    </row>
    <row r="300" spans="1:6">
      <c r="A300" t="s">
        <v>195</v>
      </c>
      <c r="B300" t="s">
        <v>148</v>
      </c>
      <c r="C300">
        <v>85.659489332658254</v>
      </c>
      <c r="D300" t="str">
        <f t="shared" si="4"/>
        <v>Keep</v>
      </c>
      <c r="F300" s="10"/>
    </row>
    <row r="301" spans="1:6">
      <c r="A301" t="s">
        <v>183</v>
      </c>
      <c r="B301" t="s">
        <v>240</v>
      </c>
      <c r="C301">
        <v>153.98246454666545</v>
      </c>
      <c r="D301" t="str">
        <f t="shared" si="4"/>
        <v>Keep</v>
      </c>
    </row>
    <row r="302" spans="1:6">
      <c r="A302" t="s">
        <v>194</v>
      </c>
      <c r="B302" t="s">
        <v>305</v>
      </c>
      <c r="C302">
        <v>8.1870674609101197</v>
      </c>
      <c r="D302" t="str">
        <f t="shared" si="4"/>
        <v>Keep</v>
      </c>
    </row>
    <row r="303" spans="1:6">
      <c r="A303" t="s">
        <v>189</v>
      </c>
      <c r="B303" t="s">
        <v>305</v>
      </c>
      <c r="C303">
        <v>6.0639788943151949</v>
      </c>
      <c r="D303" t="str">
        <f t="shared" si="4"/>
        <v>Keep</v>
      </c>
    </row>
    <row r="304" spans="1:6">
      <c r="A304" t="s">
        <v>194</v>
      </c>
      <c r="B304" t="s">
        <v>230</v>
      </c>
      <c r="C304">
        <v>257.51527574603392</v>
      </c>
      <c r="D304" t="str">
        <f t="shared" si="4"/>
        <v>Keep</v>
      </c>
    </row>
    <row r="305" spans="1:4">
      <c r="A305" t="s">
        <v>171</v>
      </c>
      <c r="B305" t="s">
        <v>240</v>
      </c>
      <c r="C305">
        <v>572.0768964850671</v>
      </c>
      <c r="D305" t="str">
        <f t="shared" si="4"/>
        <v>Keep</v>
      </c>
    </row>
    <row r="306" spans="1:4">
      <c r="A306" t="s">
        <v>183</v>
      </c>
      <c r="B306" t="s">
        <v>305</v>
      </c>
      <c r="C306">
        <v>5.4945205028831303</v>
      </c>
      <c r="D306" t="str">
        <f t="shared" si="4"/>
        <v>Keep</v>
      </c>
    </row>
    <row r="307" spans="1:4">
      <c r="A307" t="s">
        <v>181</v>
      </c>
      <c r="B307" t="s">
        <v>305</v>
      </c>
      <c r="C307">
        <v>6.6488058452001484</v>
      </c>
      <c r="D307" t="str">
        <f t="shared" si="4"/>
        <v>Keep</v>
      </c>
    </row>
    <row r="308" spans="1:4">
      <c r="A308" t="s">
        <v>193</v>
      </c>
      <c r="B308" t="s">
        <v>240</v>
      </c>
      <c r="C308">
        <v>933.19215561424164</v>
      </c>
      <c r="D308" t="str">
        <f t="shared" si="4"/>
        <v>Keep</v>
      </c>
    </row>
    <row r="309" spans="1:4">
      <c r="A309" t="s">
        <v>184</v>
      </c>
      <c r="B309" t="s">
        <v>240</v>
      </c>
      <c r="C309">
        <v>179.03650680541537</v>
      </c>
      <c r="D309" t="str">
        <f t="shared" si="4"/>
        <v>Keep</v>
      </c>
    </row>
    <row r="310" spans="1:4">
      <c r="A310" t="s">
        <v>176</v>
      </c>
      <c r="B310" t="s">
        <v>190</v>
      </c>
      <c r="C310">
        <v>1.8380078048124568</v>
      </c>
      <c r="D310" t="str">
        <f t="shared" si="4"/>
        <v>Keep</v>
      </c>
    </row>
    <row r="311" spans="1:4">
      <c r="A311" t="s">
        <v>194</v>
      </c>
      <c r="B311" t="s">
        <v>148</v>
      </c>
      <c r="C311">
        <v>76.506550975465004</v>
      </c>
      <c r="D311" t="str">
        <f t="shared" si="4"/>
        <v>Keep</v>
      </c>
    </row>
    <row r="312" spans="1:4">
      <c r="A312" t="s">
        <v>175</v>
      </c>
      <c r="B312" t="s">
        <v>230</v>
      </c>
      <c r="C312">
        <v>269.6420473620426</v>
      </c>
      <c r="D312" t="str">
        <f t="shared" si="4"/>
        <v>Keep</v>
      </c>
    </row>
    <row r="313" spans="1:4">
      <c r="A313" t="s">
        <v>204</v>
      </c>
      <c r="B313" t="s">
        <v>230</v>
      </c>
      <c r="C313">
        <v>940.93239387221877</v>
      </c>
      <c r="D313" t="str">
        <f t="shared" si="4"/>
        <v>Keep</v>
      </c>
    </row>
    <row r="314" spans="1:4">
      <c r="A314" t="s">
        <v>176</v>
      </c>
      <c r="B314" t="s">
        <v>305</v>
      </c>
      <c r="C314">
        <v>7.7247415498173373</v>
      </c>
      <c r="D314" t="str">
        <f t="shared" si="4"/>
        <v>Keep</v>
      </c>
    </row>
    <row r="315" spans="1:4">
      <c r="A315" t="s">
        <v>195</v>
      </c>
      <c r="B315" t="s">
        <v>230</v>
      </c>
      <c r="C315">
        <v>23.31283957182519</v>
      </c>
      <c r="D315" t="str">
        <f t="shared" si="4"/>
        <v>Keep</v>
      </c>
    </row>
    <row r="316" spans="1:4">
      <c r="A316" t="s">
        <v>173</v>
      </c>
      <c r="B316" t="s">
        <v>240</v>
      </c>
      <c r="C316">
        <v>351.77289976904143</v>
      </c>
      <c r="D316" t="str">
        <f t="shared" si="4"/>
        <v>Keep</v>
      </c>
    </row>
    <row r="317" spans="1:4">
      <c r="A317" t="s">
        <v>200</v>
      </c>
      <c r="B317" t="s">
        <v>148</v>
      </c>
      <c r="C317">
        <v>16.249383892765501</v>
      </c>
      <c r="D317" t="str">
        <f t="shared" si="4"/>
        <v>Keep</v>
      </c>
    </row>
    <row r="318" spans="1:4">
      <c r="A318" t="s">
        <v>188</v>
      </c>
      <c r="B318" t="s">
        <v>222</v>
      </c>
      <c r="C318">
        <v>57.955030781114672</v>
      </c>
      <c r="D318" t="str">
        <f t="shared" si="4"/>
        <v>Keep</v>
      </c>
    </row>
    <row r="319" spans="1:4">
      <c r="A319" t="s">
        <v>193</v>
      </c>
      <c r="B319" t="s">
        <v>230</v>
      </c>
      <c r="C319">
        <v>1702.6889390966162</v>
      </c>
      <c r="D319" t="str">
        <f t="shared" si="4"/>
        <v>Keep</v>
      </c>
    </row>
    <row r="320" spans="1:4">
      <c r="A320" t="s">
        <v>181</v>
      </c>
      <c r="B320" t="s">
        <v>251</v>
      </c>
      <c r="C320">
        <v>7.3013852050582218</v>
      </c>
      <c r="D320" t="str">
        <f t="shared" si="4"/>
        <v>Keep</v>
      </c>
    </row>
    <row r="321" spans="1:6">
      <c r="A321" t="s">
        <v>188</v>
      </c>
      <c r="B321" t="s">
        <v>240</v>
      </c>
      <c r="C321">
        <v>70.516413516681268</v>
      </c>
      <c r="D321" t="str">
        <f t="shared" si="4"/>
        <v>Keep</v>
      </c>
    </row>
    <row r="322" spans="1:6">
      <c r="A322" t="s">
        <v>172</v>
      </c>
      <c r="B322" t="s">
        <v>240</v>
      </c>
      <c r="C322">
        <v>389.21024699305855</v>
      </c>
      <c r="D322" t="str">
        <f t="shared" ref="D322:D385" si="5">IF(ISERROR(VLOOKUP(B322,F:F,1,FALSE)),"Keep","Delete")</f>
        <v>Keep</v>
      </c>
    </row>
    <row r="323" spans="1:6">
      <c r="A323" t="s">
        <v>176</v>
      </c>
      <c r="B323" t="s">
        <v>240</v>
      </c>
      <c r="C323">
        <v>258.00663659151718</v>
      </c>
      <c r="D323" t="str">
        <f t="shared" si="5"/>
        <v>Keep</v>
      </c>
    </row>
    <row r="324" spans="1:6">
      <c r="A324" t="s">
        <v>183</v>
      </c>
      <c r="B324" t="s">
        <v>263</v>
      </c>
      <c r="C324">
        <v>4.3655214322155249</v>
      </c>
      <c r="D324" t="str">
        <f t="shared" si="5"/>
        <v>Keep</v>
      </c>
    </row>
    <row r="325" spans="1:6">
      <c r="A325" t="s">
        <v>189</v>
      </c>
      <c r="B325" t="s">
        <v>315</v>
      </c>
      <c r="C325">
        <v>3.0831698401892624</v>
      </c>
      <c r="D325" t="str">
        <f t="shared" si="5"/>
        <v>Keep</v>
      </c>
    </row>
    <row r="326" spans="1:6">
      <c r="A326" t="s">
        <v>170</v>
      </c>
      <c r="B326" t="s">
        <v>305</v>
      </c>
      <c r="C326">
        <v>8.9089031603053286</v>
      </c>
      <c r="D326" t="str">
        <f t="shared" si="5"/>
        <v>Keep</v>
      </c>
    </row>
    <row r="327" spans="1:6">
      <c r="A327" t="s">
        <v>184</v>
      </c>
      <c r="B327" t="s">
        <v>314</v>
      </c>
      <c r="C327">
        <v>8.6350966110338518</v>
      </c>
      <c r="D327" t="str">
        <f t="shared" si="5"/>
        <v>Keep</v>
      </c>
      <c r="F327" s="10"/>
    </row>
    <row r="328" spans="1:6">
      <c r="A328" t="s">
        <v>184</v>
      </c>
      <c r="B328" t="s">
        <v>148</v>
      </c>
      <c r="C328">
        <v>108.04307705261212</v>
      </c>
      <c r="D328" t="str">
        <f t="shared" si="5"/>
        <v>Keep</v>
      </c>
    </row>
    <row r="329" spans="1:6">
      <c r="A329" t="s">
        <v>181</v>
      </c>
      <c r="B329" t="s">
        <v>230</v>
      </c>
      <c r="C329">
        <v>268.3348949164602</v>
      </c>
      <c r="D329" t="str">
        <f t="shared" si="5"/>
        <v>Keep</v>
      </c>
    </row>
    <row r="330" spans="1:6">
      <c r="A330" t="s">
        <v>175</v>
      </c>
      <c r="B330" t="s">
        <v>240</v>
      </c>
      <c r="C330">
        <v>65.095633695805844</v>
      </c>
      <c r="D330" t="str">
        <f t="shared" si="5"/>
        <v>Keep</v>
      </c>
    </row>
    <row r="331" spans="1:6">
      <c r="A331" t="s">
        <v>187</v>
      </c>
      <c r="B331" t="s">
        <v>230</v>
      </c>
      <c r="C331">
        <v>788.48676014207126</v>
      </c>
      <c r="D331" t="str">
        <f t="shared" si="5"/>
        <v>Keep</v>
      </c>
    </row>
    <row r="332" spans="1:6">
      <c r="A332" t="s">
        <v>174</v>
      </c>
      <c r="B332" t="s">
        <v>230</v>
      </c>
      <c r="C332">
        <v>329.38251126013142</v>
      </c>
      <c r="D332" t="str">
        <f t="shared" si="5"/>
        <v>Keep</v>
      </c>
    </row>
    <row r="333" spans="1:6">
      <c r="A333" t="s">
        <v>196</v>
      </c>
      <c r="B333" t="s">
        <v>240</v>
      </c>
      <c r="C333">
        <v>41.137576528705402</v>
      </c>
      <c r="D333" t="str">
        <f t="shared" si="5"/>
        <v>Keep</v>
      </c>
    </row>
    <row r="334" spans="1:6">
      <c r="A334" t="s">
        <v>170</v>
      </c>
      <c r="B334" t="s">
        <v>240</v>
      </c>
      <c r="C334">
        <v>1032.8152281069147</v>
      </c>
      <c r="D334" t="str">
        <f t="shared" si="5"/>
        <v>Keep</v>
      </c>
    </row>
    <row r="335" spans="1:6">
      <c r="A335" t="s">
        <v>180</v>
      </c>
      <c r="B335" t="s">
        <v>240</v>
      </c>
      <c r="C335">
        <v>434.42769352824541</v>
      </c>
      <c r="D335" t="str">
        <f t="shared" si="5"/>
        <v>Keep</v>
      </c>
    </row>
    <row r="336" spans="1:6">
      <c r="A336" t="s">
        <v>176</v>
      </c>
      <c r="B336" t="s">
        <v>288</v>
      </c>
      <c r="C336">
        <v>7.4342065866205909</v>
      </c>
      <c r="D336" t="str">
        <f t="shared" si="5"/>
        <v>Keep</v>
      </c>
    </row>
    <row r="337" spans="1:6">
      <c r="A337" t="s">
        <v>192</v>
      </c>
      <c r="B337" t="s">
        <v>148</v>
      </c>
      <c r="C337">
        <v>38.643522344127199</v>
      </c>
      <c r="D337" t="str">
        <f t="shared" si="5"/>
        <v>Keep</v>
      </c>
    </row>
    <row r="338" spans="1:6">
      <c r="A338" t="s">
        <v>169</v>
      </c>
      <c r="B338" t="s">
        <v>230</v>
      </c>
      <c r="C338">
        <v>466.98475325299864</v>
      </c>
      <c r="D338" t="str">
        <f t="shared" si="5"/>
        <v>Keep</v>
      </c>
    </row>
    <row r="339" spans="1:6">
      <c r="A339" t="s">
        <v>180</v>
      </c>
      <c r="B339" t="s">
        <v>230</v>
      </c>
      <c r="C339">
        <v>701.88268808966086</v>
      </c>
      <c r="D339" t="str">
        <f t="shared" si="5"/>
        <v>Keep</v>
      </c>
    </row>
    <row r="340" spans="1:6">
      <c r="A340" t="s">
        <v>204</v>
      </c>
      <c r="B340" t="s">
        <v>240</v>
      </c>
      <c r="C340">
        <v>354.07584576515256</v>
      </c>
      <c r="D340" t="str">
        <f t="shared" si="5"/>
        <v>Keep</v>
      </c>
    </row>
    <row r="341" spans="1:6">
      <c r="A341" t="s">
        <v>195</v>
      </c>
      <c r="B341" t="s">
        <v>240</v>
      </c>
      <c r="C341">
        <v>57.105809171297921</v>
      </c>
      <c r="D341" t="str">
        <f t="shared" si="5"/>
        <v>Keep</v>
      </c>
    </row>
    <row r="342" spans="1:6">
      <c r="A342" t="s">
        <v>189</v>
      </c>
      <c r="B342" t="s">
        <v>182</v>
      </c>
      <c r="C342">
        <v>35.072741050514843</v>
      </c>
      <c r="D342" t="str">
        <f t="shared" si="5"/>
        <v>Keep</v>
      </c>
    </row>
    <row r="343" spans="1:6">
      <c r="A343" t="s">
        <v>183</v>
      </c>
      <c r="B343" t="s">
        <v>148</v>
      </c>
      <c r="C343">
        <v>102.72769831953045</v>
      </c>
      <c r="D343" t="str">
        <f t="shared" si="5"/>
        <v>Keep</v>
      </c>
    </row>
    <row r="344" spans="1:6">
      <c r="A344" t="s">
        <v>188</v>
      </c>
      <c r="B344" t="s">
        <v>230</v>
      </c>
      <c r="C344">
        <v>1660.6082104301317</v>
      </c>
      <c r="D344" t="str">
        <f t="shared" si="5"/>
        <v>Keep</v>
      </c>
    </row>
    <row r="345" spans="1:6">
      <c r="A345" t="s">
        <v>176</v>
      </c>
      <c r="B345" t="s">
        <v>230</v>
      </c>
      <c r="C345">
        <v>924.43423708515866</v>
      </c>
      <c r="D345" t="str">
        <f t="shared" si="5"/>
        <v>Keep</v>
      </c>
    </row>
    <row r="346" spans="1:6">
      <c r="A346" t="s">
        <v>183</v>
      </c>
      <c r="B346" t="s">
        <v>230</v>
      </c>
      <c r="C346">
        <v>9.4984172072868063</v>
      </c>
      <c r="D346" t="str">
        <f t="shared" si="5"/>
        <v>Keep</v>
      </c>
    </row>
    <row r="347" spans="1:6">
      <c r="A347" t="s">
        <v>177</v>
      </c>
      <c r="B347" t="s">
        <v>230</v>
      </c>
      <c r="C347">
        <v>1142.9020818740714</v>
      </c>
      <c r="D347" t="str">
        <f t="shared" si="5"/>
        <v>Keep</v>
      </c>
    </row>
    <row r="348" spans="1:6">
      <c r="A348" t="s">
        <v>186</v>
      </c>
      <c r="B348" t="s">
        <v>242</v>
      </c>
      <c r="C348">
        <v>940.14898460365816</v>
      </c>
      <c r="D348" t="str">
        <f t="shared" si="5"/>
        <v>Keep</v>
      </c>
    </row>
    <row r="349" spans="1:6">
      <c r="A349" t="s">
        <v>192</v>
      </c>
      <c r="B349" t="s">
        <v>230</v>
      </c>
      <c r="C349">
        <v>6.3972000358321592</v>
      </c>
      <c r="D349" t="str">
        <f t="shared" si="5"/>
        <v>Keep</v>
      </c>
      <c r="F349" s="10"/>
    </row>
    <row r="350" spans="1:6">
      <c r="A350" t="s">
        <v>194</v>
      </c>
      <c r="B350" t="s">
        <v>240</v>
      </c>
      <c r="C350">
        <v>58.067362020270664</v>
      </c>
      <c r="D350" t="str">
        <f t="shared" si="5"/>
        <v>Keep</v>
      </c>
    </row>
    <row r="351" spans="1:6">
      <c r="A351" t="s">
        <v>186</v>
      </c>
      <c r="B351" t="s">
        <v>266</v>
      </c>
      <c r="C351">
        <v>53.722619574828165</v>
      </c>
      <c r="D351" t="str">
        <f t="shared" si="5"/>
        <v>Keep</v>
      </c>
    </row>
    <row r="352" spans="1:6">
      <c r="A352" t="s">
        <v>176</v>
      </c>
      <c r="B352" t="s">
        <v>314</v>
      </c>
      <c r="C352">
        <v>1.7305959835732467</v>
      </c>
      <c r="D352" t="str">
        <f t="shared" si="5"/>
        <v>Keep</v>
      </c>
    </row>
    <row r="353" spans="1:4">
      <c r="A353" t="s">
        <v>186</v>
      </c>
      <c r="B353" t="s">
        <v>182</v>
      </c>
      <c r="C353">
        <v>30.751998197779319</v>
      </c>
      <c r="D353" t="str">
        <f t="shared" si="5"/>
        <v>Keep</v>
      </c>
    </row>
    <row r="354" spans="1:4">
      <c r="A354" t="s">
        <v>200</v>
      </c>
      <c r="B354" t="s">
        <v>230</v>
      </c>
      <c r="C354">
        <v>72.606762127387427</v>
      </c>
      <c r="D354" t="str">
        <f t="shared" si="5"/>
        <v>Keep</v>
      </c>
    </row>
    <row r="355" spans="1:4">
      <c r="A355" t="s">
        <v>173</v>
      </c>
      <c r="B355" t="s">
        <v>230</v>
      </c>
      <c r="C355">
        <v>968.53829094576326</v>
      </c>
      <c r="D355" t="str">
        <f t="shared" si="5"/>
        <v>Keep</v>
      </c>
    </row>
    <row r="356" spans="1:4">
      <c r="A356" t="s">
        <v>191</v>
      </c>
      <c r="B356" t="s">
        <v>230</v>
      </c>
      <c r="C356">
        <v>81.684921236671897</v>
      </c>
      <c r="D356" t="str">
        <f t="shared" si="5"/>
        <v>Keep</v>
      </c>
    </row>
    <row r="357" spans="1:4">
      <c r="A357" t="s">
        <v>184</v>
      </c>
      <c r="B357" t="s">
        <v>230</v>
      </c>
      <c r="C357">
        <v>362.32665893314623</v>
      </c>
      <c r="D357" t="str">
        <f t="shared" si="5"/>
        <v>Keep</v>
      </c>
    </row>
    <row r="358" spans="1:4">
      <c r="A358" t="s">
        <v>170</v>
      </c>
      <c r="B358" t="s">
        <v>230</v>
      </c>
      <c r="C358">
        <v>2222.1532010233618</v>
      </c>
      <c r="D358" t="str">
        <f t="shared" si="5"/>
        <v>Keep</v>
      </c>
    </row>
    <row r="359" spans="1:4">
      <c r="A359" t="s">
        <v>177</v>
      </c>
      <c r="B359" t="s">
        <v>240</v>
      </c>
      <c r="C359">
        <v>680.44616329346422</v>
      </c>
      <c r="D359" t="str">
        <f t="shared" si="5"/>
        <v>Keep</v>
      </c>
    </row>
    <row r="360" spans="1:4">
      <c r="A360" t="s">
        <v>200</v>
      </c>
      <c r="B360" t="s">
        <v>289</v>
      </c>
      <c r="C360">
        <v>16.696549239540701</v>
      </c>
      <c r="D360" t="str">
        <f t="shared" si="5"/>
        <v>Keep</v>
      </c>
    </row>
    <row r="361" spans="1:4">
      <c r="A361" t="s">
        <v>169</v>
      </c>
      <c r="B361" t="s">
        <v>147</v>
      </c>
      <c r="C361">
        <v>931.37047101105293</v>
      </c>
      <c r="D361" t="str">
        <f t="shared" si="5"/>
        <v>Keep</v>
      </c>
    </row>
    <row r="362" spans="1:4">
      <c r="A362" t="s">
        <v>183</v>
      </c>
      <c r="B362" t="s">
        <v>219</v>
      </c>
      <c r="C362">
        <v>10.014378048396768</v>
      </c>
      <c r="D362" t="str">
        <f t="shared" si="5"/>
        <v>Keep</v>
      </c>
    </row>
    <row r="363" spans="1:4">
      <c r="A363" t="s">
        <v>196</v>
      </c>
      <c r="B363" t="s">
        <v>230</v>
      </c>
      <c r="C363">
        <v>82.127326678216562</v>
      </c>
      <c r="D363" t="str">
        <f t="shared" si="5"/>
        <v>Keep</v>
      </c>
    </row>
    <row r="364" spans="1:4">
      <c r="A364" t="s">
        <v>205</v>
      </c>
      <c r="B364" s="10" t="s">
        <v>272</v>
      </c>
      <c r="C364">
        <v>500</v>
      </c>
      <c r="D364" t="str">
        <f t="shared" si="5"/>
        <v>Keep</v>
      </c>
    </row>
    <row r="365" spans="1:4">
      <c r="A365" t="s">
        <v>202</v>
      </c>
      <c r="B365" s="10" t="s">
        <v>272</v>
      </c>
      <c r="C365">
        <v>500</v>
      </c>
      <c r="D365" t="str">
        <f t="shared" si="5"/>
        <v>Keep</v>
      </c>
    </row>
    <row r="366" spans="1:4">
      <c r="A366" t="s">
        <v>208</v>
      </c>
      <c r="B366" s="10" t="s">
        <v>272</v>
      </c>
      <c r="C366">
        <v>500</v>
      </c>
      <c r="D366" t="str">
        <f t="shared" si="5"/>
        <v>Keep</v>
      </c>
    </row>
    <row r="367" spans="1:4">
      <c r="A367" t="s">
        <v>181</v>
      </c>
      <c r="B367" t="s">
        <v>282</v>
      </c>
      <c r="C367">
        <v>22.994238931110701</v>
      </c>
      <c r="D367" t="str">
        <f t="shared" si="5"/>
        <v>Keep</v>
      </c>
    </row>
    <row r="368" spans="1:4">
      <c r="A368" t="s">
        <v>187</v>
      </c>
      <c r="B368" t="s">
        <v>240</v>
      </c>
      <c r="C368">
        <v>329.19481400700096</v>
      </c>
      <c r="D368" t="str">
        <f t="shared" si="5"/>
        <v>Keep</v>
      </c>
    </row>
    <row r="369" spans="1:6">
      <c r="A369" t="s">
        <v>172</v>
      </c>
      <c r="B369" t="s">
        <v>315</v>
      </c>
      <c r="C369">
        <v>1.810832693176611</v>
      </c>
      <c r="D369" t="str">
        <f t="shared" si="5"/>
        <v>Keep</v>
      </c>
    </row>
    <row r="370" spans="1:6">
      <c r="A370" t="s">
        <v>173</v>
      </c>
      <c r="B370" t="s">
        <v>305</v>
      </c>
      <c r="C370">
        <v>5.7322463292637833</v>
      </c>
      <c r="D370" t="str">
        <f t="shared" si="5"/>
        <v>Keep</v>
      </c>
    </row>
    <row r="371" spans="1:6">
      <c r="A371" t="s">
        <v>172</v>
      </c>
      <c r="B371" t="s">
        <v>230</v>
      </c>
      <c r="C371">
        <v>49.685948798508385</v>
      </c>
      <c r="D371" t="str">
        <f t="shared" si="5"/>
        <v>Keep</v>
      </c>
    </row>
    <row r="372" spans="1:6">
      <c r="A372" t="s">
        <v>192</v>
      </c>
      <c r="B372" t="s">
        <v>240</v>
      </c>
      <c r="C372">
        <v>30.93467033524345</v>
      </c>
      <c r="D372" t="str">
        <f t="shared" si="5"/>
        <v>Keep</v>
      </c>
    </row>
    <row r="373" spans="1:6">
      <c r="A373" t="s">
        <v>184</v>
      </c>
      <c r="B373" t="s">
        <v>282</v>
      </c>
      <c r="C373">
        <v>23.944436084281293</v>
      </c>
      <c r="D373" t="str">
        <f t="shared" si="5"/>
        <v>Keep</v>
      </c>
      <c r="F373" s="10"/>
    </row>
    <row r="374" spans="1:6">
      <c r="A374" t="s">
        <v>169</v>
      </c>
      <c r="B374" t="s">
        <v>220</v>
      </c>
      <c r="C374">
        <v>2.7598513109385654</v>
      </c>
      <c r="D374" t="str">
        <f t="shared" si="5"/>
        <v>Keep</v>
      </c>
    </row>
    <row r="375" spans="1:6">
      <c r="A375" t="s">
        <v>195</v>
      </c>
      <c r="B375" t="s">
        <v>233</v>
      </c>
      <c r="C375">
        <v>16.986721028904807</v>
      </c>
      <c r="D375" t="str">
        <f t="shared" si="5"/>
        <v>Keep</v>
      </c>
    </row>
    <row r="376" spans="1:6">
      <c r="A376" t="s">
        <v>192</v>
      </c>
      <c r="B376" t="s">
        <v>227</v>
      </c>
      <c r="C376">
        <v>4.2741641470559752</v>
      </c>
      <c r="D376" t="str">
        <f t="shared" si="5"/>
        <v>Keep</v>
      </c>
    </row>
    <row r="377" spans="1:6">
      <c r="A377" t="s">
        <v>201</v>
      </c>
      <c r="B377" t="s">
        <v>286</v>
      </c>
      <c r="C377" t="e">
        <v>#DIV/0!</v>
      </c>
      <c r="D377" t="str">
        <f t="shared" si="5"/>
        <v>Keep</v>
      </c>
    </row>
    <row r="378" spans="1:6">
      <c r="A378" t="s">
        <v>194</v>
      </c>
      <c r="B378" t="s">
        <v>315</v>
      </c>
      <c r="C378">
        <v>2.0570059511911749</v>
      </c>
      <c r="D378" t="str">
        <f t="shared" si="5"/>
        <v>Keep</v>
      </c>
    </row>
    <row r="379" spans="1:6">
      <c r="A379" t="s">
        <v>184</v>
      </c>
      <c r="B379" t="s">
        <v>306</v>
      </c>
      <c r="C379">
        <v>6.7819771708533585</v>
      </c>
      <c r="D379" t="str">
        <f t="shared" si="5"/>
        <v>Keep</v>
      </c>
    </row>
    <row r="380" spans="1:6">
      <c r="A380" t="s">
        <v>171</v>
      </c>
      <c r="B380" t="s">
        <v>147</v>
      </c>
      <c r="C380">
        <v>1701.991043003185</v>
      </c>
      <c r="D380" t="str">
        <f t="shared" si="5"/>
        <v>Keep</v>
      </c>
    </row>
    <row r="381" spans="1:6">
      <c r="A381" t="s">
        <v>174</v>
      </c>
      <c r="B381" t="s">
        <v>147</v>
      </c>
      <c r="C381">
        <v>484.21348255508718</v>
      </c>
      <c r="D381" t="str">
        <f t="shared" si="5"/>
        <v>Keep</v>
      </c>
    </row>
    <row r="382" spans="1:6">
      <c r="A382" t="s">
        <v>191</v>
      </c>
      <c r="B382" t="s">
        <v>240</v>
      </c>
      <c r="C382">
        <v>34.957579941613723</v>
      </c>
      <c r="D382" t="str">
        <f t="shared" si="5"/>
        <v>Keep</v>
      </c>
    </row>
    <row r="383" spans="1:6">
      <c r="A383" t="s">
        <v>194</v>
      </c>
      <c r="B383" s="10" t="s">
        <v>272</v>
      </c>
      <c r="C383">
        <v>361.69285387289443</v>
      </c>
      <c r="D383" t="str">
        <f t="shared" si="5"/>
        <v>Keep</v>
      </c>
    </row>
    <row r="384" spans="1:6">
      <c r="A384" t="s">
        <v>184</v>
      </c>
      <c r="B384" t="s">
        <v>315</v>
      </c>
      <c r="C384">
        <v>3.6156124563405085</v>
      </c>
      <c r="D384" t="str">
        <f t="shared" si="5"/>
        <v>Keep</v>
      </c>
    </row>
    <row r="385" spans="1:4">
      <c r="A385" t="s">
        <v>187</v>
      </c>
      <c r="B385" t="s">
        <v>349</v>
      </c>
      <c r="C385">
        <v>4.0444051149420321</v>
      </c>
      <c r="D385" t="str">
        <f t="shared" si="5"/>
        <v>Keep</v>
      </c>
    </row>
    <row r="386" spans="1:4">
      <c r="A386" t="s">
        <v>205</v>
      </c>
      <c r="B386" t="s">
        <v>230</v>
      </c>
      <c r="C386">
        <v>18.392855670081577</v>
      </c>
      <c r="D386" t="str">
        <f t="shared" ref="D386:D449" si="6">IF(ISERROR(VLOOKUP(B386,F:F,1,FALSE)),"Keep","Delete")</f>
        <v>Keep</v>
      </c>
    </row>
    <row r="387" spans="1:4">
      <c r="A387" t="s">
        <v>202</v>
      </c>
      <c r="B387" t="s">
        <v>230</v>
      </c>
      <c r="C387">
        <v>26.409642714661889</v>
      </c>
      <c r="D387" t="str">
        <f t="shared" si="6"/>
        <v>Keep</v>
      </c>
    </row>
    <row r="388" spans="1:4">
      <c r="A388" t="s">
        <v>189</v>
      </c>
      <c r="B388" s="10" t="s">
        <v>272</v>
      </c>
      <c r="C388">
        <v>500</v>
      </c>
      <c r="D388" t="str">
        <f t="shared" si="6"/>
        <v>Keep</v>
      </c>
    </row>
    <row r="389" spans="1:4">
      <c r="A389" t="s">
        <v>189</v>
      </c>
      <c r="B389" t="s">
        <v>306</v>
      </c>
      <c r="C389">
        <v>5.5430690921724732</v>
      </c>
      <c r="D389" t="str">
        <f t="shared" si="6"/>
        <v>Keep</v>
      </c>
    </row>
    <row r="390" spans="1:4">
      <c r="A390" t="s">
        <v>195</v>
      </c>
      <c r="B390" t="s">
        <v>318</v>
      </c>
      <c r="C390">
        <v>26.030418547678376</v>
      </c>
      <c r="D390" t="str">
        <f t="shared" si="6"/>
        <v>Keep</v>
      </c>
    </row>
    <row r="391" spans="1:4">
      <c r="A391" t="s">
        <v>180</v>
      </c>
      <c r="B391" t="s">
        <v>288</v>
      </c>
      <c r="C391">
        <v>3.4367910393241385</v>
      </c>
      <c r="D391" t="str">
        <f t="shared" si="6"/>
        <v>Keep</v>
      </c>
    </row>
    <row r="392" spans="1:4">
      <c r="A392" t="s">
        <v>173</v>
      </c>
      <c r="B392" t="s">
        <v>147</v>
      </c>
      <c r="C392">
        <v>1332.5319861614714</v>
      </c>
      <c r="D392" t="str">
        <f t="shared" si="6"/>
        <v>Keep</v>
      </c>
    </row>
    <row r="393" spans="1:4">
      <c r="A393" t="s">
        <v>172</v>
      </c>
      <c r="B393" t="s">
        <v>220</v>
      </c>
      <c r="C393">
        <v>2.9167930598380836</v>
      </c>
      <c r="D393" t="str">
        <f t="shared" si="6"/>
        <v>Keep</v>
      </c>
    </row>
    <row r="394" spans="1:4">
      <c r="A394" t="s">
        <v>193</v>
      </c>
      <c r="B394" t="s">
        <v>241</v>
      </c>
      <c r="C394">
        <v>366.46349366208477</v>
      </c>
      <c r="D394" t="str">
        <f t="shared" si="6"/>
        <v>Keep</v>
      </c>
    </row>
    <row r="395" spans="1:4">
      <c r="A395" t="s">
        <v>171</v>
      </c>
      <c r="B395" t="s">
        <v>230</v>
      </c>
      <c r="C395">
        <v>1060.2210932512664</v>
      </c>
      <c r="D395" t="str">
        <f t="shared" si="6"/>
        <v>Keep</v>
      </c>
    </row>
    <row r="396" spans="1:4">
      <c r="A396" t="s">
        <v>189</v>
      </c>
      <c r="B396" t="s">
        <v>275</v>
      </c>
      <c r="C396">
        <v>68.853369312481988</v>
      </c>
      <c r="D396" t="str">
        <f t="shared" si="6"/>
        <v>Keep</v>
      </c>
    </row>
    <row r="397" spans="1:4">
      <c r="A397" t="s">
        <v>186</v>
      </c>
      <c r="B397" t="s">
        <v>288</v>
      </c>
      <c r="C397">
        <v>5.833900393688233</v>
      </c>
      <c r="D397" t="str">
        <f t="shared" si="6"/>
        <v>Keep</v>
      </c>
    </row>
    <row r="398" spans="1:4">
      <c r="A398" t="s">
        <v>181</v>
      </c>
      <c r="B398" t="s">
        <v>313</v>
      </c>
      <c r="C398">
        <v>106.79932909860609</v>
      </c>
      <c r="D398" t="str">
        <f t="shared" si="6"/>
        <v>Keep</v>
      </c>
    </row>
    <row r="399" spans="1:4">
      <c r="A399" t="s">
        <v>183</v>
      </c>
      <c r="B399" t="s">
        <v>288</v>
      </c>
      <c r="C399">
        <v>4.0495846428254945</v>
      </c>
      <c r="D399" t="str">
        <f t="shared" si="6"/>
        <v>Keep</v>
      </c>
    </row>
    <row r="400" spans="1:4">
      <c r="A400" t="s">
        <v>195</v>
      </c>
      <c r="B400" t="s">
        <v>315</v>
      </c>
      <c r="C400">
        <v>2.3414262817292042</v>
      </c>
      <c r="D400" t="str">
        <f t="shared" si="6"/>
        <v>Keep</v>
      </c>
    </row>
    <row r="401" spans="1:6">
      <c r="A401" t="s">
        <v>192</v>
      </c>
      <c r="B401" t="s">
        <v>349</v>
      </c>
      <c r="C401">
        <v>3.8784364180349642</v>
      </c>
      <c r="D401" t="str">
        <f t="shared" si="6"/>
        <v>Keep</v>
      </c>
    </row>
    <row r="402" spans="1:6">
      <c r="A402" t="s">
        <v>173</v>
      </c>
      <c r="B402" t="s">
        <v>220</v>
      </c>
      <c r="C402">
        <v>4.5407214606427413</v>
      </c>
      <c r="D402" t="str">
        <f t="shared" si="6"/>
        <v>Keep</v>
      </c>
    </row>
    <row r="403" spans="1:6">
      <c r="A403" t="s">
        <v>189</v>
      </c>
      <c r="B403" t="s">
        <v>251</v>
      </c>
      <c r="C403">
        <v>5.6081794018435573</v>
      </c>
      <c r="D403" t="str">
        <f t="shared" si="6"/>
        <v>Keep</v>
      </c>
    </row>
    <row r="404" spans="1:6">
      <c r="A404" t="s">
        <v>186</v>
      </c>
      <c r="B404" t="s">
        <v>368</v>
      </c>
      <c r="C404">
        <v>3.8254722002566681</v>
      </c>
      <c r="D404" t="str">
        <f t="shared" si="6"/>
        <v>Keep</v>
      </c>
    </row>
    <row r="405" spans="1:6">
      <c r="A405" t="s">
        <v>170</v>
      </c>
      <c r="B405" t="s">
        <v>220</v>
      </c>
      <c r="C405">
        <v>6.2882388050369515</v>
      </c>
      <c r="D405" t="str">
        <f t="shared" si="6"/>
        <v>Keep</v>
      </c>
      <c r="F405" s="10"/>
    </row>
    <row r="406" spans="1:6">
      <c r="A406" t="s">
        <v>186</v>
      </c>
      <c r="B406" t="s">
        <v>238</v>
      </c>
      <c r="C406">
        <v>28.962137033699069</v>
      </c>
      <c r="D406" t="str">
        <f t="shared" si="6"/>
        <v>Keep</v>
      </c>
      <c r="F406" s="10"/>
    </row>
    <row r="407" spans="1:6">
      <c r="A407" t="s">
        <v>183</v>
      </c>
      <c r="B407" s="10" t="s">
        <v>272</v>
      </c>
      <c r="C407">
        <v>500</v>
      </c>
      <c r="D407" t="str">
        <f t="shared" si="6"/>
        <v>Keep</v>
      </c>
      <c r="F407" s="10"/>
    </row>
    <row r="408" spans="1:6">
      <c r="A408" t="s">
        <v>180</v>
      </c>
      <c r="B408" t="s">
        <v>306</v>
      </c>
      <c r="C408">
        <v>7.3476379535672471</v>
      </c>
      <c r="D408" t="str">
        <f t="shared" si="6"/>
        <v>Keep</v>
      </c>
    </row>
    <row r="409" spans="1:6">
      <c r="A409" t="s">
        <v>172</v>
      </c>
      <c r="B409" t="s">
        <v>222</v>
      </c>
      <c r="C409">
        <v>82.91023713038021</v>
      </c>
      <c r="D409" t="str">
        <f t="shared" si="6"/>
        <v>Keep</v>
      </c>
    </row>
    <row r="410" spans="1:6">
      <c r="A410" t="s">
        <v>170</v>
      </c>
      <c r="B410" t="s">
        <v>306</v>
      </c>
      <c r="C410">
        <v>11.396782235576802</v>
      </c>
      <c r="D410" t="str">
        <f t="shared" si="6"/>
        <v>Keep</v>
      </c>
    </row>
    <row r="411" spans="1:6">
      <c r="A411" t="s">
        <v>175</v>
      </c>
      <c r="B411" t="s">
        <v>147</v>
      </c>
      <c r="C411">
        <v>235.38436589949353</v>
      </c>
      <c r="D411" t="str">
        <f t="shared" si="6"/>
        <v>Keep</v>
      </c>
    </row>
    <row r="412" spans="1:6">
      <c r="A412" t="s">
        <v>187</v>
      </c>
      <c r="B412" t="s">
        <v>220</v>
      </c>
      <c r="C412">
        <v>4.1599496962275326</v>
      </c>
      <c r="D412" t="str">
        <f t="shared" si="6"/>
        <v>Keep</v>
      </c>
    </row>
    <row r="413" spans="1:6">
      <c r="A413" t="s">
        <v>177</v>
      </c>
      <c r="B413" t="s">
        <v>235</v>
      </c>
      <c r="C413">
        <v>64.310626154583531</v>
      </c>
      <c r="D413" t="str">
        <f t="shared" si="6"/>
        <v>Keep</v>
      </c>
    </row>
    <row r="414" spans="1:6">
      <c r="A414" t="s">
        <v>189</v>
      </c>
      <c r="B414" t="s">
        <v>349</v>
      </c>
      <c r="C414">
        <v>18.864416832117939</v>
      </c>
      <c r="D414" t="str">
        <f t="shared" si="6"/>
        <v>Keep</v>
      </c>
    </row>
    <row r="415" spans="1:6">
      <c r="A415" t="s">
        <v>170</v>
      </c>
      <c r="B415" t="s">
        <v>147</v>
      </c>
      <c r="C415">
        <v>623.89065409794796</v>
      </c>
      <c r="D415" t="str">
        <f t="shared" si="6"/>
        <v>Keep</v>
      </c>
    </row>
    <row r="416" spans="1:6">
      <c r="A416" t="s">
        <v>193</v>
      </c>
      <c r="B416" t="s">
        <v>131</v>
      </c>
      <c r="C416">
        <v>1012.5634058009408</v>
      </c>
      <c r="D416" t="str">
        <f t="shared" si="6"/>
        <v>Keep</v>
      </c>
    </row>
    <row r="417" spans="1:4">
      <c r="A417" t="s">
        <v>171</v>
      </c>
      <c r="B417" t="s">
        <v>216</v>
      </c>
      <c r="C417">
        <v>4.0387814706221672</v>
      </c>
      <c r="D417" t="str">
        <f t="shared" si="6"/>
        <v>Keep</v>
      </c>
    </row>
    <row r="418" spans="1:4">
      <c r="A418" t="s">
        <v>204</v>
      </c>
      <c r="B418" t="s">
        <v>217</v>
      </c>
      <c r="C418">
        <v>1.7513903207949546</v>
      </c>
      <c r="D418" t="str">
        <f t="shared" si="6"/>
        <v>Keep</v>
      </c>
    </row>
    <row r="419" spans="1:4">
      <c r="A419" t="s">
        <v>187</v>
      </c>
      <c r="B419" t="s">
        <v>222</v>
      </c>
      <c r="C419">
        <v>189.35982059061732</v>
      </c>
      <c r="D419" t="str">
        <f t="shared" si="6"/>
        <v>Keep</v>
      </c>
    </row>
    <row r="420" spans="1:4">
      <c r="A420" t="s">
        <v>172</v>
      </c>
      <c r="B420" t="s">
        <v>230</v>
      </c>
      <c r="C420">
        <v>1117.5181449923878</v>
      </c>
      <c r="D420" t="str">
        <f t="shared" si="6"/>
        <v>Keep</v>
      </c>
    </row>
    <row r="421" spans="1:4">
      <c r="A421" t="s">
        <v>206</v>
      </c>
      <c r="B421" s="10" t="s">
        <v>272</v>
      </c>
      <c r="C421">
        <v>500</v>
      </c>
      <c r="D421" t="str">
        <f t="shared" si="6"/>
        <v>Keep</v>
      </c>
    </row>
    <row r="422" spans="1:4">
      <c r="A422" t="s">
        <v>180</v>
      </c>
      <c r="B422" t="s">
        <v>245</v>
      </c>
      <c r="C422">
        <v>5.3436228507018608</v>
      </c>
      <c r="D422" t="str">
        <f t="shared" si="6"/>
        <v>Keep</v>
      </c>
    </row>
    <row r="423" spans="1:4">
      <c r="A423" t="s">
        <v>192</v>
      </c>
      <c r="B423" s="10" t="s">
        <v>272</v>
      </c>
      <c r="C423">
        <v>500</v>
      </c>
      <c r="D423" t="str">
        <f t="shared" si="6"/>
        <v>Keep</v>
      </c>
    </row>
    <row r="424" spans="1:4">
      <c r="A424" t="s">
        <v>186</v>
      </c>
      <c r="B424" s="10" t="s">
        <v>272</v>
      </c>
      <c r="C424">
        <v>500</v>
      </c>
      <c r="D424" t="str">
        <f t="shared" si="6"/>
        <v>Keep</v>
      </c>
    </row>
    <row r="425" spans="1:4">
      <c r="A425" t="s">
        <v>184</v>
      </c>
      <c r="B425" s="10" t="s">
        <v>272</v>
      </c>
      <c r="C425">
        <v>500</v>
      </c>
      <c r="D425" t="str">
        <f t="shared" si="6"/>
        <v>Keep</v>
      </c>
    </row>
    <row r="426" spans="1:4">
      <c r="A426" t="s">
        <v>183</v>
      </c>
      <c r="B426" t="s">
        <v>282</v>
      </c>
      <c r="C426">
        <v>21.960217034393533</v>
      </c>
      <c r="D426" t="str">
        <f t="shared" si="6"/>
        <v>Keep</v>
      </c>
    </row>
    <row r="427" spans="1:4">
      <c r="A427" t="s">
        <v>184</v>
      </c>
      <c r="B427" t="s">
        <v>313</v>
      </c>
      <c r="C427">
        <v>21.997983394404443</v>
      </c>
      <c r="D427" t="str">
        <f t="shared" si="6"/>
        <v>Keep</v>
      </c>
    </row>
    <row r="428" spans="1:4">
      <c r="A428" t="s">
        <v>194</v>
      </c>
      <c r="B428" t="s">
        <v>304</v>
      </c>
      <c r="C428">
        <v>11.614937233870176</v>
      </c>
      <c r="D428" t="str">
        <f t="shared" si="6"/>
        <v>Keep</v>
      </c>
    </row>
    <row r="429" spans="1:4">
      <c r="A429" t="s">
        <v>181</v>
      </c>
      <c r="B429" t="s">
        <v>315</v>
      </c>
      <c r="C429">
        <v>2.8126622601493181</v>
      </c>
      <c r="D429" t="str">
        <f t="shared" si="6"/>
        <v>Keep</v>
      </c>
    </row>
    <row r="430" spans="1:4">
      <c r="A430" t="s">
        <v>194</v>
      </c>
      <c r="B430" t="s">
        <v>349</v>
      </c>
      <c r="C430">
        <v>21.500618942884056</v>
      </c>
      <c r="D430" t="str">
        <f t="shared" si="6"/>
        <v>Keep</v>
      </c>
    </row>
    <row r="431" spans="1:4">
      <c r="A431" t="s">
        <v>172</v>
      </c>
      <c r="B431" t="s">
        <v>147</v>
      </c>
      <c r="C431">
        <v>566.00297890589127</v>
      </c>
      <c r="D431" t="str">
        <f t="shared" si="6"/>
        <v>Keep</v>
      </c>
    </row>
    <row r="432" spans="1:4">
      <c r="A432" t="s">
        <v>192</v>
      </c>
      <c r="B432" t="s">
        <v>210</v>
      </c>
      <c r="C432">
        <v>89.940009004679283</v>
      </c>
      <c r="D432" t="str">
        <f t="shared" si="6"/>
        <v>Keep</v>
      </c>
    </row>
    <row r="433" spans="1:6">
      <c r="A433" t="s">
        <v>171</v>
      </c>
      <c r="B433" t="s">
        <v>220</v>
      </c>
      <c r="C433">
        <v>3.1121629156185779</v>
      </c>
      <c r="D433" t="str">
        <f t="shared" si="6"/>
        <v>Keep</v>
      </c>
    </row>
    <row r="434" spans="1:6">
      <c r="A434" t="s">
        <v>169</v>
      </c>
      <c r="B434" t="s">
        <v>222</v>
      </c>
      <c r="C434">
        <v>111.89710259932207</v>
      </c>
      <c r="D434" t="str">
        <f t="shared" si="6"/>
        <v>Keep</v>
      </c>
    </row>
    <row r="435" spans="1:6">
      <c r="A435" t="s">
        <v>181</v>
      </c>
      <c r="B435" t="s">
        <v>222</v>
      </c>
      <c r="C435">
        <v>30.022573418525358</v>
      </c>
      <c r="D435" t="str">
        <f t="shared" si="6"/>
        <v>Keep</v>
      </c>
    </row>
    <row r="436" spans="1:6">
      <c r="A436" t="s">
        <v>183</v>
      </c>
      <c r="B436" t="s">
        <v>227</v>
      </c>
      <c r="C436">
        <v>8.202899776973517</v>
      </c>
      <c r="D436" t="str">
        <f t="shared" si="6"/>
        <v>Keep</v>
      </c>
    </row>
    <row r="437" spans="1:6">
      <c r="A437" t="s">
        <v>186</v>
      </c>
      <c r="B437" t="s">
        <v>220</v>
      </c>
      <c r="C437">
        <v>5.5837232070335423</v>
      </c>
      <c r="D437" t="str">
        <f t="shared" si="6"/>
        <v>Keep</v>
      </c>
    </row>
    <row r="438" spans="1:6">
      <c r="A438" t="s">
        <v>170</v>
      </c>
      <c r="B438" t="s">
        <v>236</v>
      </c>
      <c r="C438">
        <v>75.590967703260574</v>
      </c>
      <c r="D438" t="str">
        <f t="shared" si="6"/>
        <v>Keep</v>
      </c>
    </row>
    <row r="439" spans="1:6">
      <c r="A439" t="s">
        <v>188</v>
      </c>
      <c r="B439" t="s">
        <v>241</v>
      </c>
      <c r="C439">
        <v>103.77009118497935</v>
      </c>
      <c r="D439" t="str">
        <f t="shared" si="6"/>
        <v>Keep</v>
      </c>
    </row>
    <row r="440" spans="1:6">
      <c r="A440" t="s">
        <v>202</v>
      </c>
      <c r="B440" t="s">
        <v>240</v>
      </c>
      <c r="C440">
        <v>12.805169273852124</v>
      </c>
      <c r="D440" t="str">
        <f t="shared" si="6"/>
        <v>Keep</v>
      </c>
    </row>
    <row r="441" spans="1:6">
      <c r="A441" t="s">
        <v>192</v>
      </c>
      <c r="B441" t="s">
        <v>263</v>
      </c>
      <c r="C441">
        <v>2.2436773104328438</v>
      </c>
      <c r="D441" t="str">
        <f t="shared" si="6"/>
        <v>Keep</v>
      </c>
    </row>
    <row r="442" spans="1:6">
      <c r="A442" t="s">
        <v>195</v>
      </c>
      <c r="B442" t="s">
        <v>282</v>
      </c>
      <c r="C442">
        <v>19.912252630504096</v>
      </c>
      <c r="D442" t="str">
        <f t="shared" si="6"/>
        <v>Keep</v>
      </c>
      <c r="F442" s="10"/>
    </row>
    <row r="443" spans="1:6">
      <c r="A443" t="s">
        <v>194</v>
      </c>
      <c r="B443" t="s">
        <v>289</v>
      </c>
      <c r="C443">
        <v>3.0646101340530016</v>
      </c>
      <c r="D443" t="str">
        <f t="shared" si="6"/>
        <v>Keep</v>
      </c>
    </row>
    <row r="444" spans="1:6">
      <c r="A444" t="s">
        <v>173</v>
      </c>
      <c r="B444" t="s">
        <v>306</v>
      </c>
      <c r="C444">
        <v>6.0296256922711624</v>
      </c>
      <c r="D444" t="str">
        <f t="shared" si="6"/>
        <v>Keep</v>
      </c>
    </row>
    <row r="445" spans="1:6">
      <c r="A445" t="s">
        <v>170</v>
      </c>
      <c r="B445" t="s">
        <v>303</v>
      </c>
      <c r="C445">
        <v>3.4288649471585426</v>
      </c>
      <c r="D445" t="str">
        <f t="shared" si="6"/>
        <v>Keep</v>
      </c>
    </row>
    <row r="446" spans="1:6">
      <c r="A446" t="s">
        <v>171</v>
      </c>
      <c r="B446" t="s">
        <v>349</v>
      </c>
      <c r="C446">
        <v>6.9934554500235739</v>
      </c>
      <c r="D446" t="str">
        <f t="shared" si="6"/>
        <v>Keep</v>
      </c>
    </row>
    <row r="447" spans="1:6">
      <c r="A447" t="s">
        <v>181</v>
      </c>
      <c r="B447" t="s">
        <v>182</v>
      </c>
      <c r="C447">
        <v>22.841065297988852</v>
      </c>
      <c r="D447" t="str">
        <f t="shared" si="6"/>
        <v>Keep</v>
      </c>
    </row>
    <row r="448" spans="1:6">
      <c r="A448" t="s">
        <v>194</v>
      </c>
      <c r="B448" t="s">
        <v>182</v>
      </c>
      <c r="C448">
        <v>13.887548471582539</v>
      </c>
      <c r="D448" t="str">
        <f t="shared" si="6"/>
        <v>Keep</v>
      </c>
    </row>
    <row r="449" spans="1:4">
      <c r="A449" t="s">
        <v>188</v>
      </c>
      <c r="B449" t="s">
        <v>131</v>
      </c>
      <c r="C449">
        <v>679.14428271962424</v>
      </c>
      <c r="D449" t="str">
        <f t="shared" si="6"/>
        <v>Keep</v>
      </c>
    </row>
    <row r="450" spans="1:4">
      <c r="A450" t="s">
        <v>176</v>
      </c>
      <c r="B450" t="s">
        <v>222</v>
      </c>
      <c r="C450">
        <v>176.74242561622043</v>
      </c>
      <c r="D450" t="str">
        <f t="shared" ref="D450:D513" si="7">IF(ISERROR(VLOOKUP(B450,F:F,1,FALSE)),"Keep","Delete")</f>
        <v>Keep</v>
      </c>
    </row>
    <row r="451" spans="1:4">
      <c r="A451" t="s">
        <v>171</v>
      </c>
      <c r="B451" t="s">
        <v>222</v>
      </c>
      <c r="C451">
        <v>70.090515832761938</v>
      </c>
      <c r="D451" t="str">
        <f t="shared" si="7"/>
        <v>Keep</v>
      </c>
    </row>
    <row r="452" spans="1:4">
      <c r="A452" t="s">
        <v>183</v>
      </c>
      <c r="B452" t="s">
        <v>233</v>
      </c>
      <c r="C452">
        <v>16.200837051428596</v>
      </c>
      <c r="D452" t="str">
        <f t="shared" si="7"/>
        <v>Keep</v>
      </c>
    </row>
    <row r="453" spans="1:4">
      <c r="A453" t="s">
        <v>184</v>
      </c>
      <c r="B453" t="s">
        <v>275</v>
      </c>
      <c r="C453">
        <v>42.849344303047729</v>
      </c>
      <c r="D453" t="str">
        <f t="shared" si="7"/>
        <v>Keep</v>
      </c>
    </row>
    <row r="454" spans="1:4">
      <c r="A454" t="s">
        <v>206</v>
      </c>
      <c r="B454" t="s">
        <v>286</v>
      </c>
      <c r="C454">
        <v>1.7149530264068014</v>
      </c>
      <c r="D454" t="str">
        <f t="shared" si="7"/>
        <v>Keep</v>
      </c>
    </row>
    <row r="455" spans="1:4">
      <c r="A455" t="s">
        <v>181</v>
      </c>
      <c r="B455" s="10" t="s">
        <v>272</v>
      </c>
      <c r="C455">
        <v>500</v>
      </c>
      <c r="D455" t="str">
        <f t="shared" si="7"/>
        <v>Keep</v>
      </c>
    </row>
    <row r="456" spans="1:4">
      <c r="A456" t="s">
        <v>174</v>
      </c>
      <c r="B456" t="s">
        <v>240</v>
      </c>
      <c r="C456">
        <v>114.38471055807464</v>
      </c>
      <c r="D456" t="str">
        <f t="shared" si="7"/>
        <v>Keep</v>
      </c>
    </row>
    <row r="457" spans="1:4">
      <c r="A457" t="s">
        <v>205</v>
      </c>
      <c r="B457" t="s">
        <v>224</v>
      </c>
      <c r="C457">
        <v>6.2014475284299486</v>
      </c>
      <c r="D457" t="str">
        <f t="shared" si="7"/>
        <v>Keep</v>
      </c>
    </row>
    <row r="458" spans="1:4">
      <c r="A458" t="s">
        <v>192</v>
      </c>
      <c r="B458" t="s">
        <v>282</v>
      </c>
      <c r="C458">
        <v>7.3663524797633961</v>
      </c>
      <c r="D458" t="str">
        <f t="shared" si="7"/>
        <v>Keep</v>
      </c>
    </row>
    <row r="459" spans="1:4">
      <c r="A459" t="s">
        <v>186</v>
      </c>
      <c r="B459" t="s">
        <v>263</v>
      </c>
      <c r="C459">
        <v>4.1166911750454789</v>
      </c>
      <c r="D459" t="str">
        <f t="shared" si="7"/>
        <v>Keep</v>
      </c>
    </row>
    <row r="460" spans="1:4">
      <c r="A460" t="s">
        <v>186</v>
      </c>
      <c r="B460" t="s">
        <v>305</v>
      </c>
      <c r="C460">
        <v>2.9391215154157733</v>
      </c>
      <c r="D460" t="str">
        <f t="shared" si="7"/>
        <v>Keep</v>
      </c>
    </row>
    <row r="461" spans="1:4">
      <c r="A461" t="s">
        <v>177</v>
      </c>
      <c r="B461" t="s">
        <v>147</v>
      </c>
      <c r="C461">
        <v>59.25412163756743</v>
      </c>
      <c r="D461" t="str">
        <f t="shared" si="7"/>
        <v>Keep</v>
      </c>
    </row>
    <row r="462" spans="1:4">
      <c r="A462" t="s">
        <v>193</v>
      </c>
      <c r="B462" t="s">
        <v>210</v>
      </c>
      <c r="C462">
        <v>28.692166498109806</v>
      </c>
      <c r="D462" t="str">
        <f t="shared" si="7"/>
        <v>Keep</v>
      </c>
    </row>
    <row r="463" spans="1:4">
      <c r="A463" t="s">
        <v>173</v>
      </c>
      <c r="B463" t="s">
        <v>235</v>
      </c>
      <c r="C463">
        <v>56.572038777894399</v>
      </c>
      <c r="D463" t="str">
        <f t="shared" si="7"/>
        <v>Keep</v>
      </c>
    </row>
    <row r="464" spans="1:4">
      <c r="A464" t="s">
        <v>187</v>
      </c>
      <c r="B464" s="10" t="s">
        <v>272</v>
      </c>
      <c r="C464">
        <v>500.00000000000006</v>
      </c>
      <c r="D464" t="str">
        <f t="shared" si="7"/>
        <v>Keep</v>
      </c>
    </row>
    <row r="465" spans="1:4">
      <c r="A465" t="s">
        <v>191</v>
      </c>
      <c r="B465" s="10" t="s">
        <v>272</v>
      </c>
      <c r="C465">
        <v>500</v>
      </c>
      <c r="D465" t="str">
        <f t="shared" si="7"/>
        <v>Keep</v>
      </c>
    </row>
    <row r="466" spans="1:4">
      <c r="A466" t="s">
        <v>183</v>
      </c>
      <c r="B466" t="s">
        <v>313</v>
      </c>
      <c r="C466">
        <v>19.411097064989502</v>
      </c>
      <c r="D466" t="str">
        <f t="shared" si="7"/>
        <v>Keep</v>
      </c>
    </row>
    <row r="467" spans="1:4">
      <c r="A467" t="s">
        <v>181</v>
      </c>
      <c r="B467" t="s">
        <v>368</v>
      </c>
      <c r="C467">
        <v>7.6763094921677739</v>
      </c>
      <c r="D467" t="str">
        <f t="shared" si="7"/>
        <v>Keep</v>
      </c>
    </row>
    <row r="468" spans="1:4">
      <c r="A468" t="s">
        <v>184</v>
      </c>
      <c r="B468" t="s">
        <v>222</v>
      </c>
      <c r="C468">
        <v>39.045747484630063</v>
      </c>
      <c r="D468" t="str">
        <f t="shared" si="7"/>
        <v>Keep</v>
      </c>
    </row>
    <row r="469" spans="1:4">
      <c r="A469" t="s">
        <v>180</v>
      </c>
      <c r="B469" t="s">
        <v>235</v>
      </c>
      <c r="C469">
        <v>55.626331487147347</v>
      </c>
      <c r="D469" t="str">
        <f t="shared" si="7"/>
        <v>Keep</v>
      </c>
    </row>
    <row r="470" spans="1:4">
      <c r="A470" t="s">
        <v>184</v>
      </c>
      <c r="B470" t="s">
        <v>219</v>
      </c>
      <c r="C470">
        <v>10.464035206691504</v>
      </c>
      <c r="D470" t="str">
        <f t="shared" si="7"/>
        <v>Keep</v>
      </c>
    </row>
    <row r="471" spans="1:4">
      <c r="A471" t="s">
        <v>193</v>
      </c>
      <c r="B471" t="s">
        <v>235</v>
      </c>
      <c r="C471">
        <v>209.69420026624474</v>
      </c>
      <c r="D471" t="str">
        <f t="shared" si="7"/>
        <v>Keep</v>
      </c>
    </row>
    <row r="472" spans="1:4">
      <c r="A472" t="s">
        <v>200</v>
      </c>
      <c r="B472" s="10" t="s">
        <v>272</v>
      </c>
      <c r="C472">
        <v>500</v>
      </c>
      <c r="D472" t="str">
        <f t="shared" si="7"/>
        <v>Keep</v>
      </c>
    </row>
    <row r="473" spans="1:4">
      <c r="A473" t="s">
        <v>173</v>
      </c>
      <c r="B473" s="10" t="s">
        <v>272</v>
      </c>
      <c r="C473">
        <v>500.00000000000006</v>
      </c>
      <c r="D473" t="str">
        <f t="shared" si="7"/>
        <v>Keep</v>
      </c>
    </row>
    <row r="474" spans="1:4">
      <c r="A474" t="s">
        <v>189</v>
      </c>
      <c r="B474" t="s">
        <v>330</v>
      </c>
      <c r="C474">
        <v>8.6892282110098087</v>
      </c>
      <c r="D474" t="str">
        <f t="shared" si="7"/>
        <v>Keep</v>
      </c>
    </row>
    <row r="475" spans="1:4">
      <c r="A475" t="s">
        <v>173</v>
      </c>
      <c r="B475" t="s">
        <v>288</v>
      </c>
      <c r="C475">
        <v>5.6435470658432347</v>
      </c>
      <c r="D475" t="str">
        <f t="shared" si="7"/>
        <v>Keep</v>
      </c>
    </row>
    <row r="476" spans="1:4">
      <c r="A476" t="s">
        <v>186</v>
      </c>
      <c r="B476" t="s">
        <v>349</v>
      </c>
      <c r="C476">
        <v>14.676746718051033</v>
      </c>
      <c r="D476" t="str">
        <f t="shared" si="7"/>
        <v>Keep</v>
      </c>
    </row>
    <row r="477" spans="1:4">
      <c r="A477" t="s">
        <v>180</v>
      </c>
      <c r="B477" t="s">
        <v>131</v>
      </c>
      <c r="C477">
        <v>283.1868761357893</v>
      </c>
      <c r="D477" t="str">
        <f t="shared" si="7"/>
        <v>Keep</v>
      </c>
    </row>
    <row r="478" spans="1:4">
      <c r="A478" t="s">
        <v>195</v>
      </c>
      <c r="B478" t="s">
        <v>222</v>
      </c>
      <c r="C478">
        <v>26.954502893295661</v>
      </c>
      <c r="D478" t="str">
        <f t="shared" si="7"/>
        <v>Keep</v>
      </c>
    </row>
    <row r="479" spans="1:4">
      <c r="A479" t="s">
        <v>174</v>
      </c>
      <c r="B479" t="s">
        <v>222</v>
      </c>
      <c r="C479">
        <v>57.082612704010337</v>
      </c>
      <c r="D479" t="str">
        <f t="shared" si="7"/>
        <v>Keep</v>
      </c>
    </row>
    <row r="480" spans="1:4">
      <c r="A480" t="s">
        <v>189</v>
      </c>
      <c r="B480" t="s">
        <v>235</v>
      </c>
      <c r="C480">
        <v>38.343089957893731</v>
      </c>
      <c r="D480" t="str">
        <f t="shared" si="7"/>
        <v>Keep</v>
      </c>
    </row>
    <row r="481" spans="1:4">
      <c r="A481" t="s">
        <v>181</v>
      </c>
      <c r="B481" t="s">
        <v>235</v>
      </c>
      <c r="C481">
        <v>18.58647236919472</v>
      </c>
      <c r="D481" t="str">
        <f t="shared" si="7"/>
        <v>Keep</v>
      </c>
    </row>
    <row r="482" spans="1:4">
      <c r="A482" t="s">
        <v>178</v>
      </c>
      <c r="B482" t="s">
        <v>242</v>
      </c>
      <c r="C482">
        <v>14.985787298843674</v>
      </c>
      <c r="D482" t="str">
        <f t="shared" si="7"/>
        <v>Keep</v>
      </c>
    </row>
    <row r="483" spans="1:4">
      <c r="A483" t="s">
        <v>172</v>
      </c>
      <c r="B483" s="10" t="s">
        <v>272</v>
      </c>
      <c r="C483">
        <v>500</v>
      </c>
      <c r="D483" t="str">
        <f t="shared" si="7"/>
        <v>Keep</v>
      </c>
    </row>
    <row r="484" spans="1:4">
      <c r="A484" t="s">
        <v>181</v>
      </c>
      <c r="B484" t="s">
        <v>368</v>
      </c>
      <c r="C484">
        <v>5.5532409342366682</v>
      </c>
      <c r="D484" t="str">
        <f t="shared" si="7"/>
        <v>Keep</v>
      </c>
    </row>
    <row r="485" spans="1:4">
      <c r="A485" t="s">
        <v>177</v>
      </c>
      <c r="B485" t="s">
        <v>217</v>
      </c>
      <c r="C485">
        <v>9.1668172293193511</v>
      </c>
      <c r="D485" t="str">
        <f t="shared" si="7"/>
        <v>Keep</v>
      </c>
    </row>
    <row r="486" spans="1:4">
      <c r="A486" t="s">
        <v>170</v>
      </c>
      <c r="B486" t="s">
        <v>222</v>
      </c>
      <c r="C486">
        <v>121.54770319649489</v>
      </c>
      <c r="D486" t="str">
        <f t="shared" si="7"/>
        <v>Keep</v>
      </c>
    </row>
    <row r="487" spans="1:4">
      <c r="A487" t="s">
        <v>204</v>
      </c>
      <c r="B487" t="s">
        <v>220</v>
      </c>
      <c r="C487">
        <v>6.1502412302749567</v>
      </c>
      <c r="D487" t="str">
        <f t="shared" si="7"/>
        <v>Keep</v>
      </c>
    </row>
    <row r="488" spans="1:4">
      <c r="A488" t="s">
        <v>189</v>
      </c>
      <c r="B488" t="s">
        <v>238</v>
      </c>
      <c r="C488">
        <v>16.650296502205677</v>
      </c>
      <c r="D488" t="str">
        <f t="shared" si="7"/>
        <v>Keep</v>
      </c>
    </row>
    <row r="489" spans="1:4">
      <c r="A489" t="s">
        <v>177</v>
      </c>
      <c r="B489" t="s">
        <v>236</v>
      </c>
      <c r="C489">
        <v>28.767416675537273</v>
      </c>
      <c r="D489" t="str">
        <f t="shared" si="7"/>
        <v>Keep</v>
      </c>
    </row>
    <row r="490" spans="1:4">
      <c r="A490" t="s">
        <v>172</v>
      </c>
      <c r="B490" t="s">
        <v>252</v>
      </c>
      <c r="C490">
        <v>20.042736913461614</v>
      </c>
      <c r="D490" t="str">
        <f t="shared" si="7"/>
        <v>Keep</v>
      </c>
    </row>
    <row r="491" spans="1:4">
      <c r="A491" t="s">
        <v>195</v>
      </c>
      <c r="B491" s="10" t="s">
        <v>272</v>
      </c>
      <c r="C491">
        <v>500</v>
      </c>
      <c r="D491" t="str">
        <f t="shared" si="7"/>
        <v>Keep</v>
      </c>
    </row>
    <row r="492" spans="1:4">
      <c r="A492" t="s">
        <v>170</v>
      </c>
      <c r="B492" s="10" t="s">
        <v>272</v>
      </c>
      <c r="C492">
        <v>500</v>
      </c>
      <c r="D492" t="str">
        <f t="shared" si="7"/>
        <v>Keep</v>
      </c>
    </row>
    <row r="493" spans="1:4">
      <c r="A493" t="s">
        <v>180</v>
      </c>
      <c r="B493" s="10" t="s">
        <v>272</v>
      </c>
      <c r="C493">
        <v>500</v>
      </c>
      <c r="D493" t="str">
        <f t="shared" si="7"/>
        <v>Keep</v>
      </c>
    </row>
    <row r="494" spans="1:4">
      <c r="A494" t="s">
        <v>169</v>
      </c>
      <c r="B494" t="s">
        <v>349</v>
      </c>
      <c r="C494">
        <v>5.5378613777946333</v>
      </c>
      <c r="D494" t="str">
        <f t="shared" si="7"/>
        <v>Keep</v>
      </c>
    </row>
    <row r="495" spans="1:4">
      <c r="A495" t="s">
        <v>181</v>
      </c>
      <c r="B495" t="s">
        <v>349</v>
      </c>
      <c r="C495">
        <v>23.810298851797565</v>
      </c>
      <c r="D495" t="str">
        <f t="shared" si="7"/>
        <v>Keep</v>
      </c>
    </row>
    <row r="496" spans="1:4">
      <c r="A496" t="s">
        <v>202</v>
      </c>
      <c r="B496" t="s">
        <v>349</v>
      </c>
      <c r="C496">
        <v>2.3756059205311399</v>
      </c>
      <c r="D496" t="str">
        <f t="shared" si="7"/>
        <v>Keep</v>
      </c>
    </row>
    <row r="497" spans="1:4">
      <c r="A497" t="s">
        <v>186</v>
      </c>
      <c r="B497" t="s">
        <v>368</v>
      </c>
      <c r="C497">
        <v>6.9075032896989415</v>
      </c>
      <c r="D497" t="str">
        <f t="shared" si="7"/>
        <v>Keep</v>
      </c>
    </row>
    <row r="498" spans="1:4">
      <c r="A498" t="s">
        <v>171</v>
      </c>
      <c r="B498" t="s">
        <v>217</v>
      </c>
      <c r="C498">
        <v>11.640120664330057</v>
      </c>
      <c r="D498" t="str">
        <f t="shared" si="7"/>
        <v>Keep</v>
      </c>
    </row>
    <row r="499" spans="1:4">
      <c r="A499" t="s">
        <v>175</v>
      </c>
      <c r="B499" t="s">
        <v>222</v>
      </c>
      <c r="C499">
        <v>76.073605174014077</v>
      </c>
      <c r="D499" t="str">
        <f t="shared" si="7"/>
        <v>Keep</v>
      </c>
    </row>
    <row r="500" spans="1:4">
      <c r="A500" t="s">
        <v>177</v>
      </c>
      <c r="B500" t="s">
        <v>229</v>
      </c>
      <c r="C500">
        <v>11.948428280106608</v>
      </c>
      <c r="D500" t="str">
        <f t="shared" si="7"/>
        <v>Keep</v>
      </c>
    </row>
    <row r="501" spans="1:4">
      <c r="A501" t="s">
        <v>195</v>
      </c>
      <c r="B501" t="s">
        <v>245</v>
      </c>
      <c r="C501">
        <v>18.980331994717517</v>
      </c>
      <c r="D501" t="str">
        <f t="shared" si="7"/>
        <v>Keep</v>
      </c>
    </row>
    <row r="502" spans="1:4">
      <c r="A502" t="s">
        <v>200</v>
      </c>
      <c r="B502" t="s">
        <v>251</v>
      </c>
      <c r="C502">
        <v>1.7051156049261549</v>
      </c>
      <c r="D502" t="str">
        <f t="shared" si="7"/>
        <v>Keep</v>
      </c>
    </row>
    <row r="503" spans="1:4">
      <c r="A503" t="s">
        <v>170</v>
      </c>
      <c r="B503" t="s">
        <v>275</v>
      </c>
      <c r="C503">
        <v>138.0258724882809</v>
      </c>
      <c r="D503" t="str">
        <f t="shared" si="7"/>
        <v>Keep</v>
      </c>
    </row>
    <row r="504" spans="1:4">
      <c r="A504" t="s">
        <v>176</v>
      </c>
      <c r="B504" t="s">
        <v>282</v>
      </c>
      <c r="C504">
        <v>23.337608701871488</v>
      </c>
      <c r="D504" t="str">
        <f t="shared" si="7"/>
        <v>Keep</v>
      </c>
    </row>
    <row r="505" spans="1:4">
      <c r="A505" t="s">
        <v>169</v>
      </c>
      <c r="B505" s="10" t="s">
        <v>272</v>
      </c>
      <c r="C505">
        <v>458.93171832731036</v>
      </c>
      <c r="D505" t="str">
        <f t="shared" si="7"/>
        <v>Keep</v>
      </c>
    </row>
    <row r="506" spans="1:4">
      <c r="A506" t="s">
        <v>188</v>
      </c>
      <c r="B506" s="10" t="s">
        <v>272</v>
      </c>
      <c r="C506">
        <v>500</v>
      </c>
      <c r="D506" t="str">
        <f t="shared" si="7"/>
        <v>Keep</v>
      </c>
    </row>
    <row r="507" spans="1:4">
      <c r="A507" t="s">
        <v>193</v>
      </c>
      <c r="B507" s="10" t="s">
        <v>272</v>
      </c>
      <c r="C507">
        <v>500</v>
      </c>
      <c r="D507" t="str">
        <f t="shared" si="7"/>
        <v>Keep</v>
      </c>
    </row>
    <row r="508" spans="1:4">
      <c r="A508" t="s">
        <v>204</v>
      </c>
      <c r="B508" t="s">
        <v>327</v>
      </c>
      <c r="C508">
        <v>3.9497107533637212</v>
      </c>
      <c r="D508" t="str">
        <f t="shared" si="7"/>
        <v>Keep</v>
      </c>
    </row>
    <row r="509" spans="1:4">
      <c r="A509" t="s">
        <v>169</v>
      </c>
      <c r="B509" t="s">
        <v>288</v>
      </c>
      <c r="C509">
        <v>6.309994318605102</v>
      </c>
      <c r="D509" t="str">
        <f t="shared" si="7"/>
        <v>Keep</v>
      </c>
    </row>
    <row r="510" spans="1:4">
      <c r="A510" t="s">
        <v>170</v>
      </c>
      <c r="B510" t="s">
        <v>349</v>
      </c>
      <c r="C510">
        <v>10.987231994376708</v>
      </c>
      <c r="D510" t="str">
        <f t="shared" si="7"/>
        <v>Keep</v>
      </c>
    </row>
    <row r="511" spans="1:4">
      <c r="A511" t="s">
        <v>194</v>
      </c>
      <c r="B511" t="s">
        <v>368</v>
      </c>
      <c r="C511">
        <v>5.1543246693820706</v>
      </c>
      <c r="D511" t="str">
        <f t="shared" si="7"/>
        <v>Keep</v>
      </c>
    </row>
    <row r="512" spans="1:4">
      <c r="A512" t="s">
        <v>176</v>
      </c>
      <c r="B512" t="s">
        <v>147</v>
      </c>
      <c r="C512">
        <v>98.004449975136097</v>
      </c>
      <c r="D512" t="str">
        <f t="shared" si="7"/>
        <v>Keep</v>
      </c>
    </row>
    <row r="513" spans="1:4">
      <c r="A513" t="s">
        <v>204</v>
      </c>
      <c r="B513" t="s">
        <v>263</v>
      </c>
      <c r="C513">
        <v>2.7802222626501054</v>
      </c>
      <c r="D513" t="str">
        <f t="shared" si="7"/>
        <v>Keep</v>
      </c>
    </row>
    <row r="514" spans="1:4">
      <c r="A514" t="s">
        <v>176</v>
      </c>
      <c r="B514" s="10" t="s">
        <v>272</v>
      </c>
      <c r="C514">
        <v>500.00000000000006</v>
      </c>
      <c r="D514" t="str">
        <f t="shared" ref="D514:D577" si="8">IF(ISERROR(VLOOKUP(B514,F:F,1,FALSE)),"Keep","Delete")</f>
        <v>Keep</v>
      </c>
    </row>
    <row r="515" spans="1:4">
      <c r="A515" t="s">
        <v>194</v>
      </c>
      <c r="B515" t="s">
        <v>282</v>
      </c>
      <c r="C515">
        <v>16.913717578285375</v>
      </c>
      <c r="D515" t="str">
        <f t="shared" si="8"/>
        <v>Keep</v>
      </c>
    </row>
    <row r="516" spans="1:4">
      <c r="A516" t="s">
        <v>169</v>
      </c>
      <c r="B516" t="s">
        <v>282</v>
      </c>
      <c r="C516">
        <v>13.30881278576409</v>
      </c>
      <c r="D516" t="str">
        <f t="shared" si="8"/>
        <v>Keep</v>
      </c>
    </row>
    <row r="517" spans="1:4">
      <c r="A517" t="s">
        <v>172</v>
      </c>
      <c r="B517" t="s">
        <v>282</v>
      </c>
      <c r="C517">
        <v>10.039611480554113</v>
      </c>
      <c r="D517" t="str">
        <f t="shared" si="8"/>
        <v>Keep</v>
      </c>
    </row>
    <row r="518" spans="1:4">
      <c r="A518" t="s">
        <v>170</v>
      </c>
      <c r="B518" t="s">
        <v>282</v>
      </c>
      <c r="C518">
        <v>24.101525532435655</v>
      </c>
      <c r="D518" t="str">
        <f t="shared" si="8"/>
        <v>Keep</v>
      </c>
    </row>
    <row r="519" spans="1:4">
      <c r="A519" t="s">
        <v>181</v>
      </c>
      <c r="B519" t="s">
        <v>306</v>
      </c>
      <c r="C519">
        <v>5.578337795228312</v>
      </c>
      <c r="D519" t="str">
        <f t="shared" si="8"/>
        <v>Keep</v>
      </c>
    </row>
    <row r="520" spans="1:4">
      <c r="A520" t="s">
        <v>176</v>
      </c>
      <c r="B520" t="s">
        <v>306</v>
      </c>
      <c r="C520">
        <v>9.1349247910788804</v>
      </c>
      <c r="D520" t="str">
        <f t="shared" si="8"/>
        <v>Keep</v>
      </c>
    </row>
    <row r="521" spans="1:4">
      <c r="A521" t="s">
        <v>184</v>
      </c>
      <c r="B521" t="s">
        <v>369</v>
      </c>
      <c r="C521">
        <v>7.000012221526295</v>
      </c>
      <c r="D521" t="str">
        <f t="shared" si="8"/>
        <v>Keep</v>
      </c>
    </row>
    <row r="522" spans="1:4">
      <c r="A522" t="s">
        <v>184</v>
      </c>
      <c r="B522" t="s">
        <v>210</v>
      </c>
      <c r="C522">
        <v>271.32741038382466</v>
      </c>
      <c r="D522" t="str">
        <f t="shared" si="8"/>
        <v>Keep</v>
      </c>
    </row>
    <row r="523" spans="1:4">
      <c r="A523" t="s">
        <v>173</v>
      </c>
      <c r="B523" t="s">
        <v>217</v>
      </c>
      <c r="C523">
        <v>12.529118575792209</v>
      </c>
      <c r="D523" t="str">
        <f t="shared" si="8"/>
        <v>Keep</v>
      </c>
    </row>
    <row r="524" spans="1:4">
      <c r="A524" t="s">
        <v>193</v>
      </c>
      <c r="B524" t="s">
        <v>222</v>
      </c>
      <c r="C524">
        <v>86.866730981886562</v>
      </c>
      <c r="D524" t="str">
        <f t="shared" si="8"/>
        <v>Keep</v>
      </c>
    </row>
    <row r="525" spans="1:4">
      <c r="A525" t="s">
        <v>194</v>
      </c>
      <c r="B525" t="s">
        <v>222</v>
      </c>
      <c r="C525">
        <v>23.328149529315613</v>
      </c>
      <c r="D525" t="str">
        <f t="shared" si="8"/>
        <v>Keep</v>
      </c>
    </row>
    <row r="526" spans="1:4">
      <c r="A526" t="s">
        <v>177</v>
      </c>
      <c r="B526" t="s">
        <v>220</v>
      </c>
      <c r="C526">
        <v>4.408517088608277</v>
      </c>
      <c r="D526" t="str">
        <f t="shared" si="8"/>
        <v>Keep</v>
      </c>
    </row>
    <row r="527" spans="1:4">
      <c r="A527" t="s">
        <v>180</v>
      </c>
      <c r="B527" t="s">
        <v>236</v>
      </c>
      <c r="C527">
        <v>34.704322483405839</v>
      </c>
      <c r="D527" t="str">
        <f t="shared" si="8"/>
        <v>Keep</v>
      </c>
    </row>
    <row r="528" spans="1:4">
      <c r="A528" t="s">
        <v>194</v>
      </c>
      <c r="B528" t="s">
        <v>233</v>
      </c>
      <c r="C528">
        <v>13.731189207317691</v>
      </c>
      <c r="D528" t="str">
        <f t="shared" si="8"/>
        <v>Keep</v>
      </c>
    </row>
    <row r="529" spans="1:4">
      <c r="A529" t="s">
        <v>202</v>
      </c>
      <c r="B529" t="s">
        <v>289</v>
      </c>
      <c r="C529">
        <v>11.615374646440202</v>
      </c>
      <c r="D529" t="str">
        <f t="shared" si="8"/>
        <v>Keep</v>
      </c>
    </row>
    <row r="530" spans="1:4">
      <c r="A530" t="s">
        <v>186</v>
      </c>
      <c r="B530" t="s">
        <v>282</v>
      </c>
      <c r="C530">
        <v>11.064566842178019</v>
      </c>
      <c r="D530" t="str">
        <f t="shared" si="8"/>
        <v>Keep</v>
      </c>
    </row>
    <row r="531" spans="1:4">
      <c r="A531" t="s">
        <v>173</v>
      </c>
      <c r="B531" t="s">
        <v>282</v>
      </c>
      <c r="C531">
        <v>22.739080696371978</v>
      </c>
      <c r="D531" t="str">
        <f t="shared" si="8"/>
        <v>Keep</v>
      </c>
    </row>
    <row r="532" spans="1:4">
      <c r="A532" t="s">
        <v>193</v>
      </c>
      <c r="B532" t="s">
        <v>263</v>
      </c>
      <c r="C532">
        <v>5.2832461313879744</v>
      </c>
      <c r="D532" t="str">
        <f t="shared" si="8"/>
        <v>Keep</v>
      </c>
    </row>
    <row r="533" spans="1:4">
      <c r="A533" t="s">
        <v>189</v>
      </c>
      <c r="B533" t="s">
        <v>282</v>
      </c>
      <c r="C533">
        <v>14.247972993524478</v>
      </c>
      <c r="D533" t="str">
        <f t="shared" si="8"/>
        <v>Keep</v>
      </c>
    </row>
    <row r="534" spans="1:4">
      <c r="A534" t="s">
        <v>195</v>
      </c>
      <c r="B534" t="s">
        <v>288</v>
      </c>
      <c r="C534">
        <v>4.7360531238542709</v>
      </c>
      <c r="D534" t="str">
        <f t="shared" si="8"/>
        <v>Keep</v>
      </c>
    </row>
    <row r="535" spans="1:4">
      <c r="A535" t="s">
        <v>189</v>
      </c>
      <c r="B535" t="s">
        <v>288</v>
      </c>
      <c r="C535">
        <v>5.6338414677531041</v>
      </c>
      <c r="D535" t="str">
        <f t="shared" si="8"/>
        <v>Keep</v>
      </c>
    </row>
    <row r="536" spans="1:4">
      <c r="A536" t="s">
        <v>189</v>
      </c>
      <c r="B536" t="s">
        <v>368</v>
      </c>
      <c r="C536">
        <v>5.6099253064957306</v>
      </c>
      <c r="D536" t="str">
        <f t="shared" si="8"/>
        <v>Keep</v>
      </c>
    </row>
    <row r="537" spans="1:4">
      <c r="A537" t="s">
        <v>186</v>
      </c>
      <c r="B537" t="s">
        <v>213</v>
      </c>
      <c r="C537">
        <v>4.5659559462658779</v>
      </c>
      <c r="D537" t="str">
        <f t="shared" si="8"/>
        <v>Keep</v>
      </c>
    </row>
    <row r="538" spans="1:4">
      <c r="A538" t="s">
        <v>176</v>
      </c>
      <c r="B538" t="s">
        <v>220</v>
      </c>
      <c r="C538">
        <v>7.0250581538760795</v>
      </c>
      <c r="D538" t="str">
        <f t="shared" si="8"/>
        <v>Keep</v>
      </c>
    </row>
    <row r="539" spans="1:4">
      <c r="A539" t="s">
        <v>193</v>
      </c>
      <c r="B539" t="s">
        <v>245</v>
      </c>
      <c r="C539">
        <v>7.2960693109034107</v>
      </c>
      <c r="D539" t="str">
        <f t="shared" si="8"/>
        <v>Keep</v>
      </c>
    </row>
    <row r="540" spans="1:4">
      <c r="A540" t="s">
        <v>171</v>
      </c>
      <c r="B540" t="s">
        <v>282</v>
      </c>
      <c r="C540">
        <v>13.403106433285574</v>
      </c>
      <c r="D540" t="str">
        <f t="shared" si="8"/>
        <v>Keep</v>
      </c>
    </row>
    <row r="541" spans="1:4">
      <c r="A541" t="s">
        <v>175</v>
      </c>
      <c r="B541" s="10" t="s">
        <v>272</v>
      </c>
      <c r="C541">
        <v>499.99999999999994</v>
      </c>
      <c r="D541" t="str">
        <f t="shared" si="8"/>
        <v>Keep</v>
      </c>
    </row>
    <row r="542" spans="1:4">
      <c r="A542" t="s">
        <v>181</v>
      </c>
      <c r="B542" t="s">
        <v>289</v>
      </c>
      <c r="C542">
        <v>9.7981698569203939</v>
      </c>
      <c r="D542" t="str">
        <f t="shared" si="8"/>
        <v>Keep</v>
      </c>
    </row>
    <row r="543" spans="1:4">
      <c r="A543" t="s">
        <v>194</v>
      </c>
      <c r="B543" t="s">
        <v>251</v>
      </c>
      <c r="C543">
        <v>3.0062527829464423</v>
      </c>
      <c r="D543" t="str">
        <f t="shared" si="8"/>
        <v>Keep</v>
      </c>
    </row>
    <row r="544" spans="1:4">
      <c r="A544" t="s">
        <v>177</v>
      </c>
      <c r="B544" t="s">
        <v>282</v>
      </c>
      <c r="C544">
        <v>12.967665443221083</v>
      </c>
      <c r="D544" t="str">
        <f t="shared" si="8"/>
        <v>Keep</v>
      </c>
    </row>
    <row r="545" spans="1:4">
      <c r="A545" t="s">
        <v>180</v>
      </c>
      <c r="B545" t="s">
        <v>318</v>
      </c>
      <c r="C545">
        <v>8.4859439932984362</v>
      </c>
      <c r="D545" t="str">
        <f t="shared" si="8"/>
        <v>Keep</v>
      </c>
    </row>
    <row r="546" spans="1:4">
      <c r="A546" t="s">
        <v>176</v>
      </c>
      <c r="B546" t="s">
        <v>266</v>
      </c>
      <c r="C546">
        <v>11.167048600687757</v>
      </c>
      <c r="D546" t="str">
        <f t="shared" si="8"/>
        <v>Keep</v>
      </c>
    </row>
    <row r="547" spans="1:4">
      <c r="A547" t="s">
        <v>193</v>
      </c>
      <c r="B547" t="s">
        <v>313</v>
      </c>
      <c r="C547">
        <v>40.638378346087819</v>
      </c>
      <c r="D547" t="str">
        <f t="shared" si="8"/>
        <v>Keep</v>
      </c>
    </row>
    <row r="548" spans="1:4">
      <c r="A548" t="s">
        <v>200</v>
      </c>
      <c r="B548" t="s">
        <v>332</v>
      </c>
      <c r="C548">
        <v>7.4828002433307672</v>
      </c>
      <c r="D548" t="str">
        <f t="shared" si="8"/>
        <v>Keep</v>
      </c>
    </row>
    <row r="549" spans="1:4">
      <c r="A549" t="s">
        <v>188</v>
      </c>
      <c r="B549" t="s">
        <v>345</v>
      </c>
      <c r="C549">
        <v>6.9926934545081796</v>
      </c>
      <c r="D549" t="str">
        <f t="shared" si="8"/>
        <v>Keep</v>
      </c>
    </row>
    <row r="550" spans="1:4">
      <c r="A550" t="s">
        <v>187</v>
      </c>
      <c r="B550" t="s">
        <v>266</v>
      </c>
      <c r="C550">
        <v>8.6840019653287541</v>
      </c>
      <c r="D550" t="str">
        <f t="shared" si="8"/>
        <v>Keep</v>
      </c>
    </row>
    <row r="551" spans="1:4">
      <c r="A551" t="s">
        <v>193</v>
      </c>
      <c r="B551" t="s">
        <v>349</v>
      </c>
      <c r="C551">
        <v>13.732737129472063</v>
      </c>
      <c r="D551" t="str">
        <f t="shared" si="8"/>
        <v>Keep</v>
      </c>
    </row>
    <row r="552" spans="1:4">
      <c r="A552" t="s">
        <v>194</v>
      </c>
      <c r="B552" t="s">
        <v>368</v>
      </c>
      <c r="C552">
        <v>9.6173790233269543</v>
      </c>
      <c r="D552" t="str">
        <f t="shared" si="8"/>
        <v>Keep</v>
      </c>
    </row>
    <row r="553" spans="1:4">
      <c r="A553" t="s">
        <v>174</v>
      </c>
      <c r="B553" t="s">
        <v>349</v>
      </c>
      <c r="C553">
        <v>1.8814172927254749</v>
      </c>
      <c r="D553" t="str">
        <f t="shared" si="8"/>
        <v>Keep</v>
      </c>
    </row>
    <row r="554" spans="1:4">
      <c r="A554" t="s">
        <v>183</v>
      </c>
      <c r="B554" t="s">
        <v>182</v>
      </c>
      <c r="C554">
        <v>14.3994608707692</v>
      </c>
      <c r="D554" t="str">
        <f t="shared" si="8"/>
        <v>Keep</v>
      </c>
    </row>
    <row r="555" spans="1:4">
      <c r="A555" t="s">
        <v>194</v>
      </c>
      <c r="B555" t="s">
        <v>210</v>
      </c>
      <c r="C555">
        <v>54.67429907823913</v>
      </c>
      <c r="D555" t="str">
        <f t="shared" si="8"/>
        <v>Keep</v>
      </c>
    </row>
    <row r="556" spans="1:4">
      <c r="A556" t="s">
        <v>181</v>
      </c>
      <c r="B556" t="s">
        <v>220</v>
      </c>
      <c r="C556">
        <v>3.4021169471370456</v>
      </c>
      <c r="D556" t="str">
        <f t="shared" si="8"/>
        <v>Keep</v>
      </c>
    </row>
    <row r="557" spans="1:4">
      <c r="A557" t="s">
        <v>172</v>
      </c>
      <c r="B557" t="s">
        <v>217</v>
      </c>
      <c r="C557">
        <v>8.0226823477374793</v>
      </c>
      <c r="D557" t="str">
        <f t="shared" si="8"/>
        <v>Keep</v>
      </c>
    </row>
    <row r="558" spans="1:4">
      <c r="A558" t="s">
        <v>180</v>
      </c>
      <c r="B558" t="s">
        <v>222</v>
      </c>
      <c r="C558">
        <v>112.77009441069775</v>
      </c>
      <c r="D558" t="str">
        <f t="shared" si="8"/>
        <v>Keep</v>
      </c>
    </row>
    <row r="559" spans="1:4">
      <c r="A559" t="s">
        <v>180</v>
      </c>
      <c r="B559" t="s">
        <v>229</v>
      </c>
      <c r="C559">
        <v>6.803866733471903</v>
      </c>
      <c r="D559" t="str">
        <f t="shared" si="8"/>
        <v>Keep</v>
      </c>
    </row>
    <row r="560" spans="1:4">
      <c r="A560" t="s">
        <v>186</v>
      </c>
      <c r="B560" t="s">
        <v>235</v>
      </c>
      <c r="C560">
        <v>14.939322233649319</v>
      </c>
      <c r="D560" t="str">
        <f t="shared" si="8"/>
        <v>Keep</v>
      </c>
    </row>
    <row r="561" spans="1:4">
      <c r="A561" t="s">
        <v>196</v>
      </c>
      <c r="B561" t="s">
        <v>230</v>
      </c>
      <c r="C561">
        <v>32.269505102704834</v>
      </c>
      <c r="D561" t="str">
        <f t="shared" si="8"/>
        <v>Keep</v>
      </c>
    </row>
    <row r="562" spans="1:4">
      <c r="A562" t="s">
        <v>181</v>
      </c>
      <c r="B562" t="s">
        <v>285</v>
      </c>
      <c r="C562">
        <v>36.675043523444629</v>
      </c>
      <c r="D562" t="str">
        <f t="shared" si="8"/>
        <v>Keep</v>
      </c>
    </row>
    <row r="563" spans="1:4">
      <c r="A563" t="s">
        <v>177</v>
      </c>
      <c r="B563" s="10" t="s">
        <v>272</v>
      </c>
      <c r="C563">
        <v>500</v>
      </c>
      <c r="D563" t="str">
        <f t="shared" si="8"/>
        <v>Keep</v>
      </c>
    </row>
    <row r="564" spans="1:4">
      <c r="A564" t="s">
        <v>178</v>
      </c>
      <c r="B564" t="s">
        <v>275</v>
      </c>
      <c r="C564">
        <v>34.797799893834508</v>
      </c>
      <c r="D564" t="str">
        <f t="shared" si="8"/>
        <v>Keep</v>
      </c>
    </row>
    <row r="565" spans="1:4">
      <c r="A565" t="s">
        <v>187</v>
      </c>
      <c r="B565" t="s">
        <v>282</v>
      </c>
      <c r="C565">
        <v>13.471717320020023</v>
      </c>
      <c r="D565" t="str">
        <f t="shared" si="8"/>
        <v>Keep</v>
      </c>
    </row>
    <row r="566" spans="1:4">
      <c r="A566" t="s">
        <v>189</v>
      </c>
      <c r="B566" t="s">
        <v>361</v>
      </c>
      <c r="C566">
        <v>3.247435905797408</v>
      </c>
      <c r="D566" t="str">
        <f t="shared" si="8"/>
        <v>Keep</v>
      </c>
    </row>
    <row r="567" spans="1:4">
      <c r="A567" t="s">
        <v>180</v>
      </c>
      <c r="B567" t="s">
        <v>220</v>
      </c>
      <c r="C567">
        <v>3.3296847419495208</v>
      </c>
      <c r="D567" t="str">
        <f t="shared" si="8"/>
        <v>Keep</v>
      </c>
    </row>
    <row r="568" spans="1:4">
      <c r="A568" t="s">
        <v>189</v>
      </c>
      <c r="B568" t="s">
        <v>230</v>
      </c>
      <c r="C568">
        <v>19.352152787177008</v>
      </c>
      <c r="D568" t="str">
        <f t="shared" si="8"/>
        <v>Keep</v>
      </c>
    </row>
    <row r="569" spans="1:4">
      <c r="A569" t="s">
        <v>170</v>
      </c>
      <c r="B569" t="s">
        <v>235</v>
      </c>
      <c r="C569">
        <v>107.95132501402551</v>
      </c>
      <c r="D569" t="str">
        <f t="shared" si="8"/>
        <v>Keep</v>
      </c>
    </row>
    <row r="570" spans="1:4">
      <c r="A570" t="s">
        <v>177</v>
      </c>
      <c r="B570" t="s">
        <v>222</v>
      </c>
      <c r="C570">
        <v>141.4386474478481</v>
      </c>
      <c r="D570" t="str">
        <f t="shared" si="8"/>
        <v>Keep</v>
      </c>
    </row>
    <row r="571" spans="1:4">
      <c r="A571" t="s">
        <v>172</v>
      </c>
      <c r="B571" t="s">
        <v>288</v>
      </c>
      <c r="C571">
        <v>3.0677428264446704</v>
      </c>
      <c r="D571" t="str">
        <f t="shared" si="8"/>
        <v>Keep</v>
      </c>
    </row>
    <row r="572" spans="1:4">
      <c r="A572" t="s">
        <v>170</v>
      </c>
      <c r="B572" t="s">
        <v>288</v>
      </c>
      <c r="C572">
        <v>7.598254184986903</v>
      </c>
      <c r="D572" t="str">
        <f t="shared" si="8"/>
        <v>Keep</v>
      </c>
    </row>
    <row r="573" spans="1:4">
      <c r="A573" t="s">
        <v>204</v>
      </c>
      <c r="B573" t="s">
        <v>345</v>
      </c>
      <c r="C573">
        <v>6.6142609458012531</v>
      </c>
      <c r="D573" t="str">
        <f t="shared" si="8"/>
        <v>Keep</v>
      </c>
    </row>
    <row r="574" spans="1:4">
      <c r="A574" t="s">
        <v>195</v>
      </c>
      <c r="B574" t="s">
        <v>332</v>
      </c>
      <c r="C574">
        <v>17.892757323357845</v>
      </c>
      <c r="D574" t="str">
        <f t="shared" si="8"/>
        <v>Keep</v>
      </c>
    </row>
    <row r="575" spans="1:4">
      <c r="A575" t="s">
        <v>183</v>
      </c>
      <c r="B575" t="s">
        <v>349</v>
      </c>
      <c r="C575">
        <v>5.2381131108246226</v>
      </c>
      <c r="D575" t="str">
        <f t="shared" si="8"/>
        <v>Keep</v>
      </c>
    </row>
    <row r="576" spans="1:4">
      <c r="A576" t="s">
        <v>200</v>
      </c>
      <c r="B576" t="s">
        <v>349</v>
      </c>
      <c r="C576">
        <v>4.0149587841537198</v>
      </c>
      <c r="D576" t="str">
        <f t="shared" si="8"/>
        <v>Keep</v>
      </c>
    </row>
    <row r="577" spans="1:4">
      <c r="A577" t="s">
        <v>204</v>
      </c>
      <c r="B577" t="s">
        <v>380</v>
      </c>
      <c r="C577">
        <v>74.719597122928917</v>
      </c>
      <c r="D577" t="str">
        <f t="shared" si="8"/>
        <v>Keep</v>
      </c>
    </row>
    <row r="578" spans="1:4">
      <c r="A578" t="s">
        <v>184</v>
      </c>
      <c r="B578" t="s">
        <v>368</v>
      </c>
      <c r="C578">
        <v>4.7422332338892543</v>
      </c>
      <c r="D578" t="str">
        <f t="shared" ref="D578:D641" si="9">IF(ISERROR(VLOOKUP(B578,F:F,1,FALSE)),"Keep","Delete")</f>
        <v>Keep</v>
      </c>
    </row>
    <row r="579" spans="1:4">
      <c r="A579" t="s">
        <v>176</v>
      </c>
      <c r="B579" t="s">
        <v>217</v>
      </c>
      <c r="C579">
        <v>13.014396803180778</v>
      </c>
      <c r="D579" t="str">
        <f t="shared" si="9"/>
        <v>Keep</v>
      </c>
    </row>
    <row r="580" spans="1:4">
      <c r="A580" t="s">
        <v>193</v>
      </c>
      <c r="B580" t="s">
        <v>236</v>
      </c>
      <c r="C580">
        <v>9.582445250451471</v>
      </c>
      <c r="D580" t="str">
        <f t="shared" si="9"/>
        <v>Keep</v>
      </c>
    </row>
    <row r="581" spans="1:4">
      <c r="A581" t="s">
        <v>181</v>
      </c>
      <c r="B581" t="s">
        <v>257</v>
      </c>
      <c r="C581">
        <v>4.0212040085234193</v>
      </c>
      <c r="D581" t="str">
        <f t="shared" si="9"/>
        <v>Keep</v>
      </c>
    </row>
    <row r="582" spans="1:4">
      <c r="A582" t="s">
        <v>176</v>
      </c>
      <c r="B582" t="s">
        <v>242</v>
      </c>
      <c r="C582">
        <v>19.306678504425903</v>
      </c>
      <c r="D582" t="str">
        <f t="shared" si="9"/>
        <v>Keep</v>
      </c>
    </row>
    <row r="583" spans="1:4">
      <c r="A583" t="s">
        <v>183</v>
      </c>
      <c r="B583" t="s">
        <v>287</v>
      </c>
      <c r="C583">
        <v>1.0512603211039329</v>
      </c>
      <c r="D583" t="str">
        <f t="shared" si="9"/>
        <v>Keep</v>
      </c>
    </row>
    <row r="584" spans="1:4">
      <c r="A584" t="s">
        <v>178</v>
      </c>
      <c r="B584" s="10" t="s">
        <v>272</v>
      </c>
      <c r="C584">
        <v>500</v>
      </c>
      <c r="D584" t="str">
        <f t="shared" si="9"/>
        <v>Keep</v>
      </c>
    </row>
    <row r="585" spans="1:4">
      <c r="A585" t="s">
        <v>205</v>
      </c>
      <c r="B585" t="s">
        <v>289</v>
      </c>
      <c r="C585">
        <v>6.1454250289139853</v>
      </c>
      <c r="D585" t="str">
        <f t="shared" si="9"/>
        <v>Keep</v>
      </c>
    </row>
    <row r="586" spans="1:4">
      <c r="A586" t="s">
        <v>181</v>
      </c>
      <c r="B586" t="s">
        <v>304</v>
      </c>
      <c r="C586">
        <v>21.054924343708542</v>
      </c>
      <c r="D586" t="str">
        <f t="shared" si="9"/>
        <v>Keep</v>
      </c>
    </row>
    <row r="587" spans="1:4">
      <c r="A587" t="s">
        <v>173</v>
      </c>
      <c r="B587" t="s">
        <v>333</v>
      </c>
      <c r="C587">
        <v>23.631864838967154</v>
      </c>
      <c r="D587" t="str">
        <f t="shared" si="9"/>
        <v>Keep</v>
      </c>
    </row>
    <row r="588" spans="1:4">
      <c r="A588" t="s">
        <v>173</v>
      </c>
      <c r="B588" t="s">
        <v>303</v>
      </c>
      <c r="C588">
        <v>3.2235596365625079</v>
      </c>
      <c r="D588" t="str">
        <f t="shared" si="9"/>
        <v>Keep</v>
      </c>
    </row>
    <row r="589" spans="1:4">
      <c r="A589" t="s">
        <v>186</v>
      </c>
      <c r="B589" t="s">
        <v>333</v>
      </c>
      <c r="C589">
        <v>20.56643007385982</v>
      </c>
      <c r="D589" t="str">
        <f t="shared" si="9"/>
        <v>Keep</v>
      </c>
    </row>
    <row r="590" spans="1:4">
      <c r="A590" t="s">
        <v>186</v>
      </c>
      <c r="B590" t="s">
        <v>361</v>
      </c>
      <c r="C590">
        <v>2.2488125225260305</v>
      </c>
      <c r="D590" t="str">
        <f t="shared" si="9"/>
        <v>Keep</v>
      </c>
    </row>
    <row r="591" spans="1:4">
      <c r="A591" t="s">
        <v>176</v>
      </c>
      <c r="B591" t="s">
        <v>349</v>
      </c>
      <c r="C591">
        <v>3.964809201250207</v>
      </c>
      <c r="D591" t="str">
        <f t="shared" si="9"/>
        <v>Keep</v>
      </c>
    </row>
    <row r="592" spans="1:4">
      <c r="A592" t="s">
        <v>181</v>
      </c>
      <c r="B592" t="s">
        <v>210</v>
      </c>
      <c r="C592">
        <v>50.132666324132153</v>
      </c>
      <c r="D592" t="str">
        <f t="shared" si="9"/>
        <v>Keep</v>
      </c>
    </row>
    <row r="593" spans="1:4">
      <c r="A593" t="s">
        <v>204</v>
      </c>
      <c r="B593" t="s">
        <v>222</v>
      </c>
      <c r="C593">
        <v>209.94688883669346</v>
      </c>
      <c r="D593" t="str">
        <f t="shared" si="9"/>
        <v>Keep</v>
      </c>
    </row>
    <row r="594" spans="1:4">
      <c r="A594" t="s">
        <v>173</v>
      </c>
      <c r="B594" t="s">
        <v>148</v>
      </c>
      <c r="C594">
        <v>12.346312180176689</v>
      </c>
      <c r="D594" t="str">
        <f t="shared" si="9"/>
        <v>Keep</v>
      </c>
    </row>
    <row r="595" spans="1:4">
      <c r="A595" t="s">
        <v>202</v>
      </c>
      <c r="B595" t="s">
        <v>148</v>
      </c>
      <c r="C595">
        <v>8.985196802257283</v>
      </c>
      <c r="D595" t="str">
        <f t="shared" si="9"/>
        <v>Keep</v>
      </c>
    </row>
    <row r="596" spans="1:4">
      <c r="A596" t="s">
        <v>176</v>
      </c>
      <c r="B596" t="s">
        <v>252</v>
      </c>
      <c r="C596">
        <v>13.555901043451435</v>
      </c>
      <c r="D596" t="str">
        <f t="shared" si="9"/>
        <v>Keep</v>
      </c>
    </row>
    <row r="597" spans="1:4">
      <c r="A597" t="s">
        <v>174</v>
      </c>
      <c r="B597" t="s">
        <v>230</v>
      </c>
      <c r="C597">
        <v>21.750481470881098</v>
      </c>
      <c r="D597" t="str">
        <f t="shared" si="9"/>
        <v>Keep</v>
      </c>
    </row>
    <row r="598" spans="1:4">
      <c r="A598" t="s">
        <v>187</v>
      </c>
      <c r="B598" t="s">
        <v>241</v>
      </c>
      <c r="C598">
        <v>29.38103198617473</v>
      </c>
      <c r="D598" t="str">
        <f t="shared" si="9"/>
        <v>Keep</v>
      </c>
    </row>
    <row r="599" spans="1:4">
      <c r="A599" t="s">
        <v>184</v>
      </c>
      <c r="B599" t="s">
        <v>257</v>
      </c>
      <c r="C599">
        <v>2.42209335884219</v>
      </c>
      <c r="D599" t="str">
        <f t="shared" si="9"/>
        <v>Keep</v>
      </c>
    </row>
    <row r="600" spans="1:4">
      <c r="A600" t="s">
        <v>208</v>
      </c>
      <c r="B600" t="s">
        <v>224</v>
      </c>
      <c r="C600">
        <v>4.2089934973200309</v>
      </c>
      <c r="D600" t="str">
        <f t="shared" si="9"/>
        <v>Keep</v>
      </c>
    </row>
    <row r="601" spans="1:4">
      <c r="A601" t="s">
        <v>188</v>
      </c>
      <c r="B601" t="s">
        <v>282</v>
      </c>
      <c r="C601">
        <v>17.211622924327905</v>
      </c>
      <c r="D601" t="str">
        <f t="shared" si="9"/>
        <v>Keep</v>
      </c>
    </row>
    <row r="602" spans="1:4">
      <c r="A602" t="s">
        <v>193</v>
      </c>
      <c r="B602" t="s">
        <v>275</v>
      </c>
      <c r="C602">
        <v>232.83476466624933</v>
      </c>
      <c r="D602" t="str">
        <f t="shared" si="9"/>
        <v>Keep</v>
      </c>
    </row>
    <row r="603" spans="1:4">
      <c r="A603" t="s">
        <v>204</v>
      </c>
      <c r="B603" t="s">
        <v>242</v>
      </c>
      <c r="C603">
        <v>12.392219984614208</v>
      </c>
      <c r="D603" t="str">
        <f t="shared" si="9"/>
        <v>Keep</v>
      </c>
    </row>
    <row r="604" spans="1:4">
      <c r="A604" t="s">
        <v>189</v>
      </c>
      <c r="B604" t="s">
        <v>318</v>
      </c>
      <c r="C604">
        <v>12.455301161226318</v>
      </c>
      <c r="D604" t="str">
        <f t="shared" si="9"/>
        <v>Keep</v>
      </c>
    </row>
    <row r="605" spans="1:4">
      <c r="A605" t="s">
        <v>194</v>
      </c>
      <c r="B605" t="s">
        <v>318</v>
      </c>
      <c r="C605">
        <v>17.6188335633009</v>
      </c>
      <c r="D605" t="str">
        <f t="shared" si="9"/>
        <v>Keep</v>
      </c>
    </row>
    <row r="606" spans="1:4">
      <c r="A606" t="s">
        <v>196</v>
      </c>
      <c r="B606" t="s">
        <v>360</v>
      </c>
      <c r="C606">
        <v>36.709027967614738</v>
      </c>
      <c r="D606" t="str">
        <f t="shared" si="9"/>
        <v>Keep</v>
      </c>
    </row>
    <row r="607" spans="1:4">
      <c r="A607" t="s">
        <v>184</v>
      </c>
      <c r="B607" t="s">
        <v>361</v>
      </c>
      <c r="C607">
        <v>3.9392861238299406</v>
      </c>
      <c r="D607" t="str">
        <f t="shared" si="9"/>
        <v>Keep</v>
      </c>
    </row>
    <row r="608" spans="1:4">
      <c r="A608" t="s">
        <v>189</v>
      </c>
      <c r="B608" t="s">
        <v>213</v>
      </c>
      <c r="C608">
        <v>70.663665885938101</v>
      </c>
      <c r="D608" t="str">
        <f t="shared" si="9"/>
        <v>Keep</v>
      </c>
    </row>
    <row r="609" spans="1:4">
      <c r="A609" t="s">
        <v>200</v>
      </c>
      <c r="B609" t="s">
        <v>222</v>
      </c>
      <c r="C609">
        <v>8.7019358184069144</v>
      </c>
      <c r="D609" t="str">
        <f t="shared" si="9"/>
        <v>Keep</v>
      </c>
    </row>
    <row r="610" spans="1:4">
      <c r="A610" t="s">
        <v>186</v>
      </c>
      <c r="B610" t="s">
        <v>230</v>
      </c>
      <c r="C610">
        <v>33.704327267636273</v>
      </c>
      <c r="D610" t="str">
        <f t="shared" si="9"/>
        <v>Keep</v>
      </c>
    </row>
    <row r="611" spans="1:4">
      <c r="A611" t="s">
        <v>193</v>
      </c>
      <c r="B611" t="s">
        <v>249</v>
      </c>
      <c r="C611">
        <v>18.376608571127232</v>
      </c>
      <c r="D611" t="str">
        <f t="shared" si="9"/>
        <v>Keep</v>
      </c>
    </row>
    <row r="612" spans="1:4">
      <c r="A612" t="s">
        <v>184</v>
      </c>
      <c r="B612" t="s">
        <v>233</v>
      </c>
      <c r="C612">
        <v>16.832135682198341</v>
      </c>
      <c r="D612" t="str">
        <f t="shared" si="9"/>
        <v>Keep</v>
      </c>
    </row>
    <row r="613" spans="1:4">
      <c r="A613" t="s">
        <v>181</v>
      </c>
      <c r="B613" t="s">
        <v>233</v>
      </c>
      <c r="C613">
        <v>11.727497694649315</v>
      </c>
      <c r="D613" t="str">
        <f t="shared" si="9"/>
        <v>Keep</v>
      </c>
    </row>
    <row r="614" spans="1:4">
      <c r="A614" t="s">
        <v>193</v>
      </c>
      <c r="B614" t="s">
        <v>271</v>
      </c>
      <c r="C614">
        <v>63.204546517870149</v>
      </c>
      <c r="D614" t="str">
        <f t="shared" si="9"/>
        <v>Keep</v>
      </c>
    </row>
    <row r="615" spans="1:4">
      <c r="A615" t="s">
        <v>170</v>
      </c>
      <c r="B615" t="s">
        <v>283</v>
      </c>
      <c r="C615">
        <v>35.670173592728574</v>
      </c>
      <c r="D615" t="str">
        <f t="shared" si="9"/>
        <v>Keep</v>
      </c>
    </row>
    <row r="616" spans="1:4">
      <c r="A616" t="s">
        <v>174</v>
      </c>
      <c r="B616" s="10" t="s">
        <v>272</v>
      </c>
      <c r="C616">
        <v>499.99999999999994</v>
      </c>
      <c r="D616" t="str">
        <f t="shared" si="9"/>
        <v>Keep</v>
      </c>
    </row>
    <row r="617" spans="1:4">
      <c r="A617" t="s">
        <v>204</v>
      </c>
      <c r="B617" s="10" t="s">
        <v>272</v>
      </c>
      <c r="C617">
        <v>499.99999999999994</v>
      </c>
      <c r="D617" t="str">
        <f t="shared" si="9"/>
        <v>Keep</v>
      </c>
    </row>
    <row r="618" spans="1:4">
      <c r="A618" t="s">
        <v>196</v>
      </c>
      <c r="B618" s="10" t="s">
        <v>272</v>
      </c>
      <c r="C618">
        <v>500</v>
      </c>
      <c r="D618" t="str">
        <f t="shared" si="9"/>
        <v>Keep</v>
      </c>
    </row>
    <row r="619" spans="1:4">
      <c r="A619" t="s">
        <v>187</v>
      </c>
      <c r="B619" t="s">
        <v>327</v>
      </c>
      <c r="C619">
        <v>3.6402336791791723</v>
      </c>
      <c r="D619" t="str">
        <f t="shared" si="9"/>
        <v>Keep</v>
      </c>
    </row>
    <row r="620" spans="1:4">
      <c r="A620" t="s">
        <v>184</v>
      </c>
      <c r="B620" t="s">
        <v>288</v>
      </c>
      <c r="C620">
        <v>5.1732333490666553</v>
      </c>
      <c r="D620" t="str">
        <f t="shared" si="9"/>
        <v>Keep</v>
      </c>
    </row>
    <row r="621" spans="1:4">
      <c r="A621" t="s">
        <v>187</v>
      </c>
      <c r="B621" t="s">
        <v>304</v>
      </c>
      <c r="C621">
        <v>21.290310149968622</v>
      </c>
      <c r="D621" t="str">
        <f t="shared" si="9"/>
        <v>Keep</v>
      </c>
    </row>
    <row r="622" spans="1:4">
      <c r="A622" t="s">
        <v>181</v>
      </c>
      <c r="B622" t="s">
        <v>288</v>
      </c>
      <c r="C622">
        <v>5.2618875608424185</v>
      </c>
      <c r="D622" t="str">
        <f t="shared" si="9"/>
        <v>Keep</v>
      </c>
    </row>
    <row r="623" spans="1:4">
      <c r="A623" t="s">
        <v>188</v>
      </c>
      <c r="B623" t="s">
        <v>349</v>
      </c>
      <c r="C623">
        <v>9.0820209587541587</v>
      </c>
      <c r="D623" t="str">
        <f t="shared" si="9"/>
        <v>Keep</v>
      </c>
    </row>
    <row r="624" spans="1:4">
      <c r="A624" t="s">
        <v>183</v>
      </c>
      <c r="B624" t="s">
        <v>369</v>
      </c>
      <c r="C624">
        <v>16.405431973715181</v>
      </c>
      <c r="D624" t="str">
        <f t="shared" si="9"/>
        <v>Keep</v>
      </c>
    </row>
    <row r="625" spans="1:4">
      <c r="A625" t="s">
        <v>188</v>
      </c>
      <c r="B625" t="s">
        <v>217</v>
      </c>
      <c r="C625">
        <v>7.0416717347967905</v>
      </c>
      <c r="D625" t="str">
        <f t="shared" si="9"/>
        <v>Keep</v>
      </c>
    </row>
    <row r="626" spans="1:4">
      <c r="A626" t="s">
        <v>195</v>
      </c>
      <c r="B626" t="s">
        <v>220</v>
      </c>
      <c r="C626">
        <v>3.6756220765030023</v>
      </c>
      <c r="D626" t="str">
        <f t="shared" si="9"/>
        <v>Keep</v>
      </c>
    </row>
    <row r="627" spans="1:4">
      <c r="A627" t="s">
        <v>194</v>
      </c>
      <c r="B627" t="s">
        <v>245</v>
      </c>
      <c r="C627">
        <v>13.514249607922794</v>
      </c>
      <c r="D627" t="str">
        <f t="shared" si="9"/>
        <v>Keep</v>
      </c>
    </row>
    <row r="628" spans="1:4">
      <c r="A628" t="s">
        <v>195</v>
      </c>
      <c r="B628" t="s">
        <v>234</v>
      </c>
      <c r="C628">
        <v>2.9329050386279021</v>
      </c>
      <c r="D628" t="str">
        <f t="shared" si="9"/>
        <v>Keep</v>
      </c>
    </row>
    <row r="629" spans="1:4">
      <c r="A629" t="s">
        <v>191</v>
      </c>
      <c r="B629" t="s">
        <v>224</v>
      </c>
      <c r="C629">
        <v>33.0057132112304</v>
      </c>
      <c r="D629" t="str">
        <f t="shared" si="9"/>
        <v>Keep</v>
      </c>
    </row>
    <row r="630" spans="1:4">
      <c r="A630" t="s">
        <v>189</v>
      </c>
      <c r="B630" t="s">
        <v>271</v>
      </c>
      <c r="C630">
        <v>16.611255772965684</v>
      </c>
      <c r="D630" t="str">
        <f t="shared" si="9"/>
        <v>Keep</v>
      </c>
    </row>
    <row r="631" spans="1:4">
      <c r="A631" t="s">
        <v>183</v>
      </c>
      <c r="B631" t="s">
        <v>257</v>
      </c>
      <c r="C631">
        <v>4.5205383499715444</v>
      </c>
      <c r="D631" t="str">
        <f t="shared" si="9"/>
        <v>Keep</v>
      </c>
    </row>
    <row r="632" spans="1:4">
      <c r="A632" t="s">
        <v>173</v>
      </c>
      <c r="B632" t="s">
        <v>245</v>
      </c>
      <c r="C632">
        <v>2.8836097705606658</v>
      </c>
      <c r="D632" t="str">
        <f t="shared" si="9"/>
        <v>Keep</v>
      </c>
    </row>
    <row r="633" spans="1:4">
      <c r="A633" t="s">
        <v>173</v>
      </c>
      <c r="B633" t="s">
        <v>285</v>
      </c>
      <c r="C633">
        <v>38.451746523608698</v>
      </c>
      <c r="D633" t="str">
        <f t="shared" si="9"/>
        <v>Keep</v>
      </c>
    </row>
    <row r="634" spans="1:4">
      <c r="A634" t="s">
        <v>183</v>
      </c>
      <c r="B634" t="s">
        <v>306</v>
      </c>
      <c r="C634">
        <v>5.2454645348768514</v>
      </c>
      <c r="D634" t="str">
        <f t="shared" si="9"/>
        <v>Keep</v>
      </c>
    </row>
    <row r="635" spans="1:4">
      <c r="A635" t="s">
        <v>176</v>
      </c>
      <c r="B635" t="s">
        <v>275</v>
      </c>
      <c r="C635">
        <v>86.543587882314725</v>
      </c>
      <c r="D635" t="str">
        <f t="shared" si="9"/>
        <v>Keep</v>
      </c>
    </row>
    <row r="636" spans="1:4">
      <c r="A636" t="s">
        <v>200</v>
      </c>
      <c r="B636" t="s">
        <v>318</v>
      </c>
      <c r="C636">
        <v>6.650034460913683</v>
      </c>
      <c r="D636" t="str">
        <f t="shared" si="9"/>
        <v>Keep</v>
      </c>
    </row>
    <row r="637" spans="1:4">
      <c r="A637" t="s">
        <v>177</v>
      </c>
      <c r="B637" t="s">
        <v>306</v>
      </c>
      <c r="C637">
        <v>5.3612488942653496</v>
      </c>
      <c r="D637" t="str">
        <f t="shared" si="9"/>
        <v>Keep</v>
      </c>
    </row>
    <row r="638" spans="1:4">
      <c r="A638" t="s">
        <v>172</v>
      </c>
      <c r="B638" t="s">
        <v>242</v>
      </c>
      <c r="C638">
        <v>10.132246754177952</v>
      </c>
      <c r="D638" t="str">
        <f t="shared" si="9"/>
        <v>Keep</v>
      </c>
    </row>
    <row r="639" spans="1:4">
      <c r="A639" t="s">
        <v>176</v>
      </c>
      <c r="B639" t="s">
        <v>332</v>
      </c>
      <c r="C639">
        <v>26.103110038633705</v>
      </c>
      <c r="D639" t="str">
        <f t="shared" si="9"/>
        <v>Keep</v>
      </c>
    </row>
    <row r="640" spans="1:4">
      <c r="A640" t="s">
        <v>176</v>
      </c>
      <c r="B640" t="s">
        <v>340</v>
      </c>
      <c r="C640">
        <v>6.5594687954921254</v>
      </c>
      <c r="D640" t="str">
        <f t="shared" si="9"/>
        <v>Keep</v>
      </c>
    </row>
    <row r="641" spans="1:4">
      <c r="A641" t="s">
        <v>195</v>
      </c>
      <c r="B641" t="s">
        <v>368</v>
      </c>
      <c r="C641">
        <v>5.2885962676552207</v>
      </c>
      <c r="D641" t="str">
        <f t="shared" si="9"/>
        <v>Keep</v>
      </c>
    </row>
    <row r="642" spans="1:4">
      <c r="A642" t="s">
        <v>180</v>
      </c>
      <c r="B642" t="s">
        <v>147</v>
      </c>
      <c r="C642">
        <v>23.849653406180838</v>
      </c>
      <c r="D642" t="str">
        <f t="shared" ref="D642:D705" si="10">IF(ISERROR(VLOOKUP(B642,F:F,1,FALSE)),"Keep","Delete")</f>
        <v>Keep</v>
      </c>
    </row>
    <row r="643" spans="1:4">
      <c r="A643" t="s">
        <v>183</v>
      </c>
      <c r="B643" t="s">
        <v>210</v>
      </c>
      <c r="C643">
        <v>60.954347246708309</v>
      </c>
      <c r="D643" t="str">
        <f t="shared" si="10"/>
        <v>Keep</v>
      </c>
    </row>
    <row r="644" spans="1:4">
      <c r="A644" t="s">
        <v>184</v>
      </c>
      <c r="B644" t="s">
        <v>235</v>
      </c>
      <c r="C644">
        <v>23.856599669186036</v>
      </c>
      <c r="D644" t="str">
        <f t="shared" si="10"/>
        <v>Keep</v>
      </c>
    </row>
    <row r="645" spans="1:4">
      <c r="A645" t="s">
        <v>173</v>
      </c>
      <c r="B645" t="s">
        <v>252</v>
      </c>
      <c r="C645">
        <v>13.334622698497046</v>
      </c>
      <c r="D645" t="str">
        <f t="shared" si="10"/>
        <v>Keep</v>
      </c>
    </row>
    <row r="646" spans="1:4">
      <c r="A646" t="s">
        <v>200</v>
      </c>
      <c r="B646" t="s">
        <v>240</v>
      </c>
      <c r="C646">
        <v>10.245261028111495</v>
      </c>
      <c r="D646" t="str">
        <f t="shared" si="10"/>
        <v>Keep</v>
      </c>
    </row>
    <row r="647" spans="1:4">
      <c r="A647" t="s">
        <v>170</v>
      </c>
      <c r="B647" t="s">
        <v>271</v>
      </c>
      <c r="C647">
        <v>46.256366670563288</v>
      </c>
      <c r="D647" t="str">
        <f t="shared" si="10"/>
        <v>Keep</v>
      </c>
    </row>
    <row r="648" spans="1:4">
      <c r="A648" t="s">
        <v>178</v>
      </c>
      <c r="B648" t="s">
        <v>263</v>
      </c>
      <c r="C648">
        <v>2.351886274019257</v>
      </c>
      <c r="D648" t="str">
        <f t="shared" si="10"/>
        <v>Keep</v>
      </c>
    </row>
    <row r="649" spans="1:4">
      <c r="A649" t="s">
        <v>171</v>
      </c>
      <c r="B649" s="10" t="s">
        <v>272</v>
      </c>
      <c r="C649">
        <v>500</v>
      </c>
      <c r="D649" t="str">
        <f t="shared" si="10"/>
        <v>Keep</v>
      </c>
    </row>
    <row r="650" spans="1:4">
      <c r="A650" t="s">
        <v>176</v>
      </c>
      <c r="B650" t="s">
        <v>303</v>
      </c>
      <c r="C650">
        <v>3.3033552830840995</v>
      </c>
      <c r="D650" t="str">
        <f t="shared" si="10"/>
        <v>Keep</v>
      </c>
    </row>
    <row r="651" spans="1:4">
      <c r="A651" t="s">
        <v>171</v>
      </c>
      <c r="B651" t="s">
        <v>288</v>
      </c>
      <c r="C651">
        <v>4.0330195002167644</v>
      </c>
      <c r="D651" t="str">
        <f t="shared" si="10"/>
        <v>Keep</v>
      </c>
    </row>
    <row r="652" spans="1:4">
      <c r="A652" t="s">
        <v>184</v>
      </c>
      <c r="B652" t="s">
        <v>349</v>
      </c>
      <c r="C652">
        <v>26.59903936554409</v>
      </c>
      <c r="D652" t="str">
        <f t="shared" si="10"/>
        <v>Keep</v>
      </c>
    </row>
    <row r="653" spans="1:4">
      <c r="A653" t="s">
        <v>189</v>
      </c>
      <c r="B653" t="s">
        <v>384</v>
      </c>
      <c r="C653">
        <v>9.5734600816030344</v>
      </c>
      <c r="D653" t="str">
        <f t="shared" si="10"/>
        <v>Keep</v>
      </c>
    </row>
    <row r="654" spans="1:4">
      <c r="A654" t="s">
        <v>193</v>
      </c>
      <c r="B654" t="s">
        <v>217</v>
      </c>
      <c r="C654">
        <v>17.72065423235939</v>
      </c>
      <c r="D654" t="str">
        <f t="shared" si="10"/>
        <v>Keep</v>
      </c>
    </row>
    <row r="655" spans="1:4">
      <c r="A655" t="s">
        <v>177</v>
      </c>
      <c r="B655" t="s">
        <v>131</v>
      </c>
      <c r="C655">
        <v>459.74657730085306</v>
      </c>
      <c r="D655" t="str">
        <f t="shared" si="10"/>
        <v>Keep</v>
      </c>
    </row>
    <row r="656" spans="1:4">
      <c r="A656" t="s">
        <v>173</v>
      </c>
      <c r="B656" t="s">
        <v>263</v>
      </c>
      <c r="C656">
        <v>2.547647191525312</v>
      </c>
      <c r="D656" t="str">
        <f t="shared" si="10"/>
        <v>Keep</v>
      </c>
    </row>
    <row r="657" spans="1:4">
      <c r="A657" t="s">
        <v>171</v>
      </c>
      <c r="B657" t="s">
        <v>283</v>
      </c>
      <c r="C657">
        <v>10.054500042733926</v>
      </c>
      <c r="D657" t="str">
        <f t="shared" si="10"/>
        <v>Keep</v>
      </c>
    </row>
    <row r="658" spans="1:4">
      <c r="A658" t="s">
        <v>180</v>
      </c>
      <c r="B658" t="s">
        <v>279</v>
      </c>
      <c r="C658">
        <v>2.7169673241792718</v>
      </c>
      <c r="D658" t="str">
        <f t="shared" si="10"/>
        <v>Keep</v>
      </c>
    </row>
    <row r="659" spans="1:4">
      <c r="A659" t="s">
        <v>184</v>
      </c>
      <c r="B659" t="s">
        <v>289</v>
      </c>
      <c r="C659">
        <v>20.196741615098176</v>
      </c>
      <c r="D659" t="str">
        <f t="shared" si="10"/>
        <v>Keep</v>
      </c>
    </row>
    <row r="660" spans="1:4">
      <c r="A660" t="s">
        <v>174</v>
      </c>
      <c r="B660" t="s">
        <v>282</v>
      </c>
      <c r="C660">
        <v>7.7752065726996005</v>
      </c>
      <c r="D660" t="str">
        <f t="shared" si="10"/>
        <v>Keep</v>
      </c>
    </row>
    <row r="661" spans="1:4">
      <c r="A661" t="s">
        <v>192</v>
      </c>
      <c r="B661" t="s">
        <v>289</v>
      </c>
      <c r="C661">
        <v>61.101640181127422</v>
      </c>
      <c r="D661" t="str">
        <f t="shared" si="10"/>
        <v>Keep</v>
      </c>
    </row>
    <row r="662" spans="1:4">
      <c r="A662" t="s">
        <v>178</v>
      </c>
      <c r="B662" t="s">
        <v>304</v>
      </c>
      <c r="C662">
        <v>12.422113137225383</v>
      </c>
      <c r="D662" t="str">
        <f t="shared" si="10"/>
        <v>Keep</v>
      </c>
    </row>
    <row r="663" spans="1:4">
      <c r="A663" t="s">
        <v>176</v>
      </c>
      <c r="B663" t="s">
        <v>356</v>
      </c>
      <c r="C663">
        <v>4.2017891988183802</v>
      </c>
      <c r="D663" t="str">
        <f t="shared" si="10"/>
        <v>Keep</v>
      </c>
    </row>
    <row r="664" spans="1:4">
      <c r="A664" t="s">
        <v>195</v>
      </c>
      <c r="B664" t="s">
        <v>349</v>
      </c>
      <c r="C664">
        <v>13.29915098349948</v>
      </c>
      <c r="D664" t="str">
        <f t="shared" si="10"/>
        <v>Keep</v>
      </c>
    </row>
    <row r="665" spans="1:4">
      <c r="A665" t="s">
        <v>189</v>
      </c>
      <c r="B665" t="s">
        <v>368</v>
      </c>
      <c r="C665">
        <v>11.941209283056066</v>
      </c>
      <c r="D665" t="str">
        <f t="shared" si="10"/>
        <v>Keep</v>
      </c>
    </row>
    <row r="666" spans="1:4">
      <c r="A666" t="s">
        <v>187</v>
      </c>
      <c r="B666" t="s">
        <v>199</v>
      </c>
      <c r="C666">
        <v>67.508325668639927</v>
      </c>
      <c r="D666" t="str">
        <f t="shared" si="10"/>
        <v>Keep</v>
      </c>
    </row>
    <row r="667" spans="1:4">
      <c r="A667" t="s">
        <v>176</v>
      </c>
      <c r="B667" t="s">
        <v>199</v>
      </c>
      <c r="C667">
        <v>66.149964106447271</v>
      </c>
      <c r="D667" t="str">
        <f t="shared" si="10"/>
        <v>Keep</v>
      </c>
    </row>
    <row r="668" spans="1:4">
      <c r="A668" t="s">
        <v>176</v>
      </c>
      <c r="B668" t="s">
        <v>260</v>
      </c>
      <c r="C668">
        <v>17.460879587140589</v>
      </c>
      <c r="D668" t="str">
        <f t="shared" si="10"/>
        <v>Keep</v>
      </c>
    </row>
    <row r="669" spans="1:4">
      <c r="A669" t="s">
        <v>176</v>
      </c>
      <c r="B669" t="s">
        <v>285</v>
      </c>
      <c r="C669">
        <v>44.807193562413389</v>
      </c>
      <c r="D669" t="str">
        <f t="shared" si="10"/>
        <v>Keep</v>
      </c>
    </row>
    <row r="670" spans="1:4">
      <c r="A670" t="s">
        <v>194</v>
      </c>
      <c r="B670" t="s">
        <v>227</v>
      </c>
      <c r="C670">
        <v>10.180014802090678</v>
      </c>
      <c r="D670" t="str">
        <f t="shared" si="10"/>
        <v>Keep</v>
      </c>
    </row>
    <row r="671" spans="1:4">
      <c r="A671" t="s">
        <v>180</v>
      </c>
      <c r="B671" t="s">
        <v>148</v>
      </c>
      <c r="C671">
        <v>9.0467260612633442</v>
      </c>
      <c r="D671" t="str">
        <f t="shared" si="10"/>
        <v>Keep</v>
      </c>
    </row>
    <row r="672" spans="1:4">
      <c r="A672" t="s">
        <v>171</v>
      </c>
      <c r="B672" t="s">
        <v>235</v>
      </c>
      <c r="C672">
        <v>34.040061496918845</v>
      </c>
      <c r="D672" t="str">
        <f t="shared" si="10"/>
        <v>Keep</v>
      </c>
    </row>
    <row r="673" spans="1:4">
      <c r="A673" t="s">
        <v>172</v>
      </c>
      <c r="B673" t="s">
        <v>251</v>
      </c>
      <c r="C673">
        <v>1.1651123044085259</v>
      </c>
      <c r="D673" t="str">
        <f t="shared" si="10"/>
        <v>Keep</v>
      </c>
    </row>
    <row r="674" spans="1:4">
      <c r="A674" t="s">
        <v>191</v>
      </c>
      <c r="B674" t="s">
        <v>230</v>
      </c>
      <c r="C674">
        <v>29.340615669019837</v>
      </c>
      <c r="D674" t="str">
        <f t="shared" si="10"/>
        <v>Keep</v>
      </c>
    </row>
    <row r="675" spans="1:4">
      <c r="A675" t="s">
        <v>172</v>
      </c>
      <c r="B675" t="s">
        <v>275</v>
      </c>
      <c r="C675">
        <v>35.501526587599407</v>
      </c>
      <c r="D675" t="str">
        <f t="shared" si="10"/>
        <v>Keep</v>
      </c>
    </row>
    <row r="676" spans="1:4">
      <c r="A676" t="s">
        <v>195</v>
      </c>
      <c r="B676" t="s">
        <v>285</v>
      </c>
      <c r="C676">
        <v>12.546078581475529</v>
      </c>
      <c r="D676" t="str">
        <f t="shared" si="10"/>
        <v>Keep</v>
      </c>
    </row>
    <row r="677" spans="1:4">
      <c r="A677" t="s">
        <v>202</v>
      </c>
      <c r="B677" t="s">
        <v>318</v>
      </c>
      <c r="C677">
        <v>3.1619170268855292</v>
      </c>
      <c r="D677" t="str">
        <f t="shared" si="10"/>
        <v>Keep</v>
      </c>
    </row>
    <row r="678" spans="1:4">
      <c r="A678" t="s">
        <v>171</v>
      </c>
      <c r="B678" t="s">
        <v>304</v>
      </c>
      <c r="C678">
        <v>12.029412977792509</v>
      </c>
      <c r="D678" t="str">
        <f t="shared" si="10"/>
        <v>Keep</v>
      </c>
    </row>
    <row r="679" spans="1:4">
      <c r="A679" t="s">
        <v>187</v>
      </c>
      <c r="B679" t="s">
        <v>380</v>
      </c>
      <c r="C679">
        <v>79.649032655958294</v>
      </c>
      <c r="D679" t="str">
        <f t="shared" si="10"/>
        <v>Keep</v>
      </c>
    </row>
    <row r="680" spans="1:4">
      <c r="A680" t="s">
        <v>195</v>
      </c>
      <c r="B680" t="s">
        <v>182</v>
      </c>
      <c r="C680">
        <v>15.600798682967765</v>
      </c>
      <c r="D680" t="str">
        <f t="shared" si="10"/>
        <v>Keep</v>
      </c>
    </row>
    <row r="681" spans="1:4">
      <c r="A681" t="s">
        <v>184</v>
      </c>
      <c r="B681" t="s">
        <v>210</v>
      </c>
      <c r="C681">
        <v>67.24994236687202</v>
      </c>
      <c r="D681" t="str">
        <f t="shared" si="10"/>
        <v>Keep</v>
      </c>
    </row>
    <row r="682" spans="1:4">
      <c r="A682" t="s">
        <v>169</v>
      </c>
      <c r="B682" t="s">
        <v>211</v>
      </c>
      <c r="C682">
        <v>3.4800238346014245</v>
      </c>
      <c r="D682" t="str">
        <f t="shared" si="10"/>
        <v>Keep</v>
      </c>
    </row>
    <row r="683" spans="1:4">
      <c r="A683" t="s">
        <v>193</v>
      </c>
      <c r="B683" t="s">
        <v>210</v>
      </c>
      <c r="C683">
        <v>143.6706523498143</v>
      </c>
      <c r="D683" t="str">
        <f t="shared" si="10"/>
        <v>Keep</v>
      </c>
    </row>
    <row r="684" spans="1:4">
      <c r="A684" t="s">
        <v>181</v>
      </c>
      <c r="B684" t="s">
        <v>210</v>
      </c>
      <c r="C684">
        <v>72.481790815454374</v>
      </c>
      <c r="D684" t="str">
        <f t="shared" si="10"/>
        <v>Keep</v>
      </c>
    </row>
    <row r="685" spans="1:4">
      <c r="A685" t="s">
        <v>183</v>
      </c>
      <c r="B685" t="s">
        <v>275</v>
      </c>
      <c r="C685">
        <v>41.183826510972004</v>
      </c>
      <c r="D685" t="str">
        <f t="shared" si="10"/>
        <v>Keep</v>
      </c>
    </row>
    <row r="686" spans="1:4">
      <c r="A686" t="s">
        <v>192</v>
      </c>
      <c r="B686" t="s">
        <v>332</v>
      </c>
      <c r="C686">
        <v>5.7524972735626987</v>
      </c>
      <c r="D686" t="str">
        <f t="shared" si="10"/>
        <v>Keep</v>
      </c>
    </row>
    <row r="687" spans="1:4">
      <c r="A687" t="s">
        <v>173</v>
      </c>
      <c r="B687" t="s">
        <v>242</v>
      </c>
      <c r="C687">
        <v>17.314154010984229</v>
      </c>
      <c r="D687" t="str">
        <f t="shared" si="10"/>
        <v>Keep</v>
      </c>
    </row>
    <row r="688" spans="1:4">
      <c r="A688" t="s">
        <v>194</v>
      </c>
      <c r="B688" t="s">
        <v>306</v>
      </c>
      <c r="C688">
        <v>2.2408101006166312</v>
      </c>
      <c r="D688" t="str">
        <f t="shared" si="10"/>
        <v>Keep</v>
      </c>
    </row>
    <row r="689" spans="1:4">
      <c r="A689" t="s">
        <v>172</v>
      </c>
      <c r="B689" t="s">
        <v>306</v>
      </c>
      <c r="C689">
        <v>2.5613268213764506</v>
      </c>
      <c r="D689" t="str">
        <f t="shared" si="10"/>
        <v>Keep</v>
      </c>
    </row>
    <row r="690" spans="1:4">
      <c r="A690" t="s">
        <v>174</v>
      </c>
      <c r="B690" t="s">
        <v>360</v>
      </c>
      <c r="C690">
        <v>25.257434017916893</v>
      </c>
      <c r="D690" t="str">
        <f t="shared" si="10"/>
        <v>Keep</v>
      </c>
    </row>
    <row r="691" spans="1:4">
      <c r="A691" t="s">
        <v>181</v>
      </c>
      <c r="B691" t="s">
        <v>389</v>
      </c>
      <c r="C691">
        <v>7.4401273093129081</v>
      </c>
      <c r="D691" t="str">
        <f t="shared" si="10"/>
        <v>Keep</v>
      </c>
    </row>
    <row r="692" spans="1:4">
      <c r="A692" t="s">
        <v>184</v>
      </c>
      <c r="B692" t="s">
        <v>210</v>
      </c>
      <c r="C692">
        <v>239.43030780548779</v>
      </c>
      <c r="D692" t="str">
        <f t="shared" si="10"/>
        <v>Keep</v>
      </c>
    </row>
    <row r="693" spans="1:4">
      <c r="A693" t="s">
        <v>193</v>
      </c>
      <c r="B693" t="s">
        <v>220</v>
      </c>
      <c r="C693">
        <v>4.4348772255366962</v>
      </c>
      <c r="D693" t="str">
        <f t="shared" si="10"/>
        <v>Keep</v>
      </c>
    </row>
    <row r="694" spans="1:4">
      <c r="A694" t="s">
        <v>174</v>
      </c>
      <c r="B694" t="s">
        <v>220</v>
      </c>
      <c r="C694">
        <v>1.9964713715200946</v>
      </c>
      <c r="D694" t="str">
        <f t="shared" si="10"/>
        <v>Keep</v>
      </c>
    </row>
    <row r="695" spans="1:4">
      <c r="A695" t="s">
        <v>172</v>
      </c>
      <c r="B695" t="s">
        <v>235</v>
      </c>
      <c r="C695">
        <v>23.57557773224929</v>
      </c>
      <c r="D695" t="str">
        <f t="shared" si="10"/>
        <v>Keep</v>
      </c>
    </row>
    <row r="696" spans="1:4">
      <c r="A696" t="s">
        <v>180</v>
      </c>
      <c r="B696" t="s">
        <v>271</v>
      </c>
      <c r="C696">
        <v>28.102863136988343</v>
      </c>
      <c r="D696" t="str">
        <f t="shared" si="10"/>
        <v>Keep</v>
      </c>
    </row>
    <row r="697" spans="1:4">
      <c r="A697" t="s">
        <v>184</v>
      </c>
      <c r="B697" t="s">
        <v>251</v>
      </c>
      <c r="C697">
        <v>2.667963563226825</v>
      </c>
      <c r="D697" t="str">
        <f t="shared" si="10"/>
        <v>Keep</v>
      </c>
    </row>
    <row r="698" spans="1:4">
      <c r="A698" t="s">
        <v>183</v>
      </c>
      <c r="B698" t="s">
        <v>289</v>
      </c>
      <c r="C698">
        <v>1.8625977472675292</v>
      </c>
      <c r="D698" t="str">
        <f t="shared" si="10"/>
        <v>Keep</v>
      </c>
    </row>
    <row r="699" spans="1:4">
      <c r="A699" t="s">
        <v>188</v>
      </c>
      <c r="B699" t="s">
        <v>306</v>
      </c>
      <c r="C699">
        <v>3.1100902354654996</v>
      </c>
      <c r="D699" t="str">
        <f t="shared" si="10"/>
        <v>Keep</v>
      </c>
    </row>
    <row r="700" spans="1:4">
      <c r="A700" t="s">
        <v>196</v>
      </c>
      <c r="B700" t="s">
        <v>320</v>
      </c>
      <c r="C700">
        <v>11.364990654726382</v>
      </c>
      <c r="D700" t="str">
        <f t="shared" si="10"/>
        <v>Keep</v>
      </c>
    </row>
    <row r="701" spans="1:4">
      <c r="A701" t="s">
        <v>184</v>
      </c>
      <c r="B701" t="s">
        <v>331</v>
      </c>
      <c r="C701">
        <v>8.271954382261347</v>
      </c>
      <c r="D701" t="str">
        <f t="shared" si="10"/>
        <v>Keep</v>
      </c>
    </row>
    <row r="702" spans="1:4">
      <c r="A702" t="s">
        <v>184</v>
      </c>
      <c r="B702" t="s">
        <v>182</v>
      </c>
      <c r="C702">
        <v>19.452694081549996</v>
      </c>
      <c r="D702" t="str">
        <f t="shared" si="10"/>
        <v>Keep</v>
      </c>
    </row>
    <row r="703" spans="1:4">
      <c r="A703" t="s">
        <v>184</v>
      </c>
      <c r="B703" t="s">
        <v>210</v>
      </c>
      <c r="C703">
        <v>141.19660671833515</v>
      </c>
      <c r="D703" t="str">
        <f t="shared" si="10"/>
        <v>Keep</v>
      </c>
    </row>
    <row r="704" spans="1:4">
      <c r="A704" t="s">
        <v>183</v>
      </c>
      <c r="B704" t="s">
        <v>210</v>
      </c>
      <c r="C704">
        <v>255.54692258182087</v>
      </c>
      <c r="D704" t="str">
        <f t="shared" si="10"/>
        <v>Keep</v>
      </c>
    </row>
    <row r="705" spans="1:4">
      <c r="A705" t="s">
        <v>169</v>
      </c>
      <c r="B705" t="s">
        <v>217</v>
      </c>
      <c r="C705">
        <v>8.6334553441286364</v>
      </c>
      <c r="D705" t="str">
        <f t="shared" si="10"/>
        <v>Keep</v>
      </c>
    </row>
    <row r="706" spans="1:4">
      <c r="A706" t="s">
        <v>201</v>
      </c>
      <c r="B706" t="s">
        <v>218</v>
      </c>
      <c r="C706" t="e">
        <v>#DIV/0!</v>
      </c>
      <c r="D706" t="str">
        <f t="shared" ref="D706:D769" si="11">IF(ISERROR(VLOOKUP(B706,F:F,1,FALSE)),"Keep","Delete")</f>
        <v>Keep</v>
      </c>
    </row>
    <row r="707" spans="1:4">
      <c r="A707" t="s">
        <v>184</v>
      </c>
      <c r="B707" t="s">
        <v>220</v>
      </c>
      <c r="C707">
        <v>7.0149767401280272</v>
      </c>
      <c r="D707" t="str">
        <f t="shared" si="11"/>
        <v>Keep</v>
      </c>
    </row>
    <row r="708" spans="1:4">
      <c r="A708" t="s">
        <v>204</v>
      </c>
      <c r="B708" t="s">
        <v>241</v>
      </c>
      <c r="C708">
        <v>33.363555144873672</v>
      </c>
      <c r="D708" t="str">
        <f t="shared" si="11"/>
        <v>Keep</v>
      </c>
    </row>
    <row r="709" spans="1:4">
      <c r="A709" t="s">
        <v>176</v>
      </c>
      <c r="B709" t="s">
        <v>148</v>
      </c>
      <c r="C709">
        <v>14.302588504359772</v>
      </c>
      <c r="D709" t="str">
        <f t="shared" si="11"/>
        <v>Keep</v>
      </c>
    </row>
    <row r="710" spans="1:4">
      <c r="A710" t="s">
        <v>206</v>
      </c>
      <c r="B710" t="s">
        <v>236</v>
      </c>
      <c r="C710">
        <v>6.9426618069547761</v>
      </c>
      <c r="D710" t="str">
        <f t="shared" si="11"/>
        <v>Keep</v>
      </c>
    </row>
    <row r="711" spans="1:4">
      <c r="A711" t="s">
        <v>187</v>
      </c>
      <c r="B711" t="s">
        <v>235</v>
      </c>
      <c r="C711">
        <v>29.684519637747385</v>
      </c>
      <c r="D711" t="str">
        <f t="shared" si="11"/>
        <v>Keep</v>
      </c>
    </row>
    <row r="712" spans="1:4">
      <c r="A712" t="s">
        <v>192</v>
      </c>
      <c r="B712" t="s">
        <v>233</v>
      </c>
      <c r="C712">
        <v>4.4031766695240799</v>
      </c>
      <c r="D712" t="str">
        <f t="shared" si="11"/>
        <v>Keep</v>
      </c>
    </row>
    <row r="713" spans="1:4">
      <c r="A713" t="s">
        <v>175</v>
      </c>
      <c r="B713" t="s">
        <v>285</v>
      </c>
      <c r="C713">
        <v>13.82939087341463</v>
      </c>
      <c r="D713" t="str">
        <f t="shared" si="11"/>
        <v>Keep</v>
      </c>
    </row>
    <row r="714" spans="1:4">
      <c r="A714" t="s">
        <v>194</v>
      </c>
      <c r="B714" t="s">
        <v>257</v>
      </c>
      <c r="C714">
        <v>49.314198383631165</v>
      </c>
      <c r="D714" t="str">
        <f t="shared" si="11"/>
        <v>Keep</v>
      </c>
    </row>
    <row r="715" spans="1:4">
      <c r="A715" t="s">
        <v>173</v>
      </c>
      <c r="B715" t="s">
        <v>349</v>
      </c>
      <c r="C715">
        <v>9.7861396013054129</v>
      </c>
      <c r="D715" t="str">
        <f t="shared" si="11"/>
        <v>Keep</v>
      </c>
    </row>
    <row r="716" spans="1:4">
      <c r="A716" t="s">
        <v>180</v>
      </c>
      <c r="B716" t="s">
        <v>349</v>
      </c>
      <c r="C716">
        <v>5.9431408623189395</v>
      </c>
      <c r="D716" t="str">
        <f t="shared" si="11"/>
        <v>Keep</v>
      </c>
    </row>
    <row r="717" spans="1:4">
      <c r="A717" t="s">
        <v>184</v>
      </c>
      <c r="B717" t="s">
        <v>388</v>
      </c>
      <c r="C717">
        <v>9.5689838547857544</v>
      </c>
      <c r="D717" t="str">
        <f t="shared" si="11"/>
        <v>Keep</v>
      </c>
    </row>
    <row r="718" spans="1:4">
      <c r="A718" t="s">
        <v>193</v>
      </c>
      <c r="B718" t="s">
        <v>210</v>
      </c>
      <c r="C718">
        <v>86.909013618839765</v>
      </c>
      <c r="D718" t="str">
        <f t="shared" si="11"/>
        <v>Keep</v>
      </c>
    </row>
    <row r="719" spans="1:4">
      <c r="A719" t="s">
        <v>205</v>
      </c>
      <c r="B719" t="s">
        <v>148</v>
      </c>
      <c r="C719">
        <v>3.940561579672937</v>
      </c>
      <c r="D719" t="str">
        <f t="shared" si="11"/>
        <v>Keep</v>
      </c>
    </row>
    <row r="720" spans="1:4">
      <c r="A720" t="s">
        <v>195</v>
      </c>
      <c r="B720" t="s">
        <v>257</v>
      </c>
      <c r="C720">
        <v>74.021427480630749</v>
      </c>
      <c r="D720" t="str">
        <f t="shared" si="11"/>
        <v>Keep</v>
      </c>
    </row>
    <row r="721" spans="1:4">
      <c r="A721" t="s">
        <v>188</v>
      </c>
      <c r="B721" t="s">
        <v>229</v>
      </c>
      <c r="C721">
        <v>14.222914445155784</v>
      </c>
      <c r="D721" t="str">
        <f t="shared" si="11"/>
        <v>Keep</v>
      </c>
    </row>
    <row r="722" spans="1:4">
      <c r="A722" t="s">
        <v>186</v>
      </c>
      <c r="B722" t="s">
        <v>275</v>
      </c>
      <c r="C722">
        <v>12.32762294660661</v>
      </c>
      <c r="D722" t="str">
        <f t="shared" si="11"/>
        <v>Keep</v>
      </c>
    </row>
    <row r="723" spans="1:4">
      <c r="A723" t="s">
        <v>177</v>
      </c>
      <c r="B723" t="s">
        <v>275</v>
      </c>
      <c r="C723">
        <v>68.458519893387304</v>
      </c>
      <c r="D723" t="str">
        <f t="shared" si="11"/>
        <v>Keep</v>
      </c>
    </row>
    <row r="724" spans="1:4">
      <c r="A724" t="s">
        <v>196</v>
      </c>
      <c r="B724" t="s">
        <v>242</v>
      </c>
      <c r="C724">
        <v>4.9002909436375823</v>
      </c>
      <c r="D724" t="str">
        <f t="shared" si="11"/>
        <v>Keep</v>
      </c>
    </row>
    <row r="725" spans="1:4">
      <c r="A725" t="s">
        <v>187</v>
      </c>
      <c r="B725" t="s">
        <v>288</v>
      </c>
      <c r="C725">
        <v>5.5034789118920431</v>
      </c>
      <c r="D725" t="str">
        <f t="shared" si="11"/>
        <v>Keep</v>
      </c>
    </row>
    <row r="726" spans="1:4">
      <c r="A726" t="s">
        <v>184</v>
      </c>
      <c r="B726" t="s">
        <v>366</v>
      </c>
      <c r="C726">
        <v>10.841023583225317</v>
      </c>
      <c r="D726" t="str">
        <f t="shared" si="11"/>
        <v>Keep</v>
      </c>
    </row>
    <row r="727" spans="1:4">
      <c r="A727" t="s">
        <v>180</v>
      </c>
      <c r="B727" t="s">
        <v>380</v>
      </c>
      <c r="C727">
        <v>85.639060799673899</v>
      </c>
      <c r="D727" t="str">
        <f t="shared" si="11"/>
        <v>Keep</v>
      </c>
    </row>
    <row r="728" spans="1:4">
      <c r="A728" t="s">
        <v>176</v>
      </c>
      <c r="B728" t="s">
        <v>385</v>
      </c>
      <c r="C728">
        <v>5.5394574588441401</v>
      </c>
      <c r="D728" t="str">
        <f t="shared" si="11"/>
        <v>Keep</v>
      </c>
    </row>
    <row r="729" spans="1:4">
      <c r="A729" t="s">
        <v>184</v>
      </c>
      <c r="B729" t="s">
        <v>210</v>
      </c>
      <c r="C729">
        <v>184.30164942531317</v>
      </c>
      <c r="D729" t="str">
        <f t="shared" si="11"/>
        <v>Keep</v>
      </c>
    </row>
    <row r="730" spans="1:4">
      <c r="A730" t="s">
        <v>188</v>
      </c>
      <c r="B730" t="s">
        <v>220</v>
      </c>
      <c r="C730">
        <v>2.6727709150867378</v>
      </c>
      <c r="D730" t="str">
        <f t="shared" si="11"/>
        <v>Keep</v>
      </c>
    </row>
    <row r="731" spans="1:4">
      <c r="A731" t="s">
        <v>171</v>
      </c>
      <c r="B731" t="s">
        <v>236</v>
      </c>
      <c r="C731">
        <v>11.311635553043068</v>
      </c>
      <c r="D731" t="str">
        <f t="shared" si="11"/>
        <v>Keep</v>
      </c>
    </row>
    <row r="732" spans="1:4">
      <c r="A732" t="s">
        <v>187</v>
      </c>
      <c r="B732" t="s">
        <v>283</v>
      </c>
      <c r="C732">
        <v>4.7702935617994022</v>
      </c>
      <c r="D732" t="str">
        <f t="shared" si="11"/>
        <v>Keep</v>
      </c>
    </row>
    <row r="733" spans="1:4">
      <c r="A733" t="s">
        <v>184</v>
      </c>
      <c r="B733" t="s">
        <v>257</v>
      </c>
      <c r="C733">
        <v>7.69955803182817</v>
      </c>
      <c r="D733" t="str">
        <f t="shared" si="11"/>
        <v>Keep</v>
      </c>
    </row>
    <row r="734" spans="1:4">
      <c r="A734" t="s">
        <v>189</v>
      </c>
      <c r="B734" t="s">
        <v>333</v>
      </c>
      <c r="C734">
        <v>17.195503702948443</v>
      </c>
      <c r="D734" t="str">
        <f t="shared" si="11"/>
        <v>Keep</v>
      </c>
    </row>
    <row r="735" spans="1:4">
      <c r="A735" t="s">
        <v>177</v>
      </c>
      <c r="B735" t="s">
        <v>345</v>
      </c>
      <c r="C735">
        <v>6.3940428167933581</v>
      </c>
      <c r="D735" t="str">
        <f t="shared" si="11"/>
        <v>Keep</v>
      </c>
    </row>
    <row r="736" spans="1:4">
      <c r="A736" t="s">
        <v>172</v>
      </c>
      <c r="B736" t="s">
        <v>305</v>
      </c>
      <c r="C736">
        <v>2.1002036383993476</v>
      </c>
      <c r="D736" t="str">
        <f t="shared" si="11"/>
        <v>Keep</v>
      </c>
    </row>
    <row r="737" spans="1:4">
      <c r="A737" t="s">
        <v>200</v>
      </c>
      <c r="B737" t="s">
        <v>182</v>
      </c>
      <c r="C737">
        <v>5.3754332515941794</v>
      </c>
      <c r="D737" t="str">
        <f t="shared" si="11"/>
        <v>Keep</v>
      </c>
    </row>
    <row r="738" spans="1:4">
      <c r="A738" t="s">
        <v>191</v>
      </c>
      <c r="B738" t="s">
        <v>211</v>
      </c>
      <c r="C738">
        <v>2.9605389296123334</v>
      </c>
      <c r="D738" t="str">
        <f t="shared" si="11"/>
        <v>Keep</v>
      </c>
    </row>
    <row r="739" spans="1:4">
      <c r="A739" t="s">
        <v>184</v>
      </c>
      <c r="B739" t="s">
        <v>212</v>
      </c>
      <c r="C739">
        <v>145.44876411260765</v>
      </c>
      <c r="D739" t="str">
        <f t="shared" si="11"/>
        <v>Keep</v>
      </c>
    </row>
    <row r="740" spans="1:4">
      <c r="A740" t="s">
        <v>191</v>
      </c>
      <c r="B740" t="s">
        <v>222</v>
      </c>
      <c r="C740">
        <v>20.04619513854124</v>
      </c>
      <c r="D740" t="str">
        <f t="shared" si="11"/>
        <v>Keep</v>
      </c>
    </row>
    <row r="741" spans="1:4">
      <c r="A741" t="s">
        <v>187</v>
      </c>
      <c r="B741" t="s">
        <v>131</v>
      </c>
      <c r="C741">
        <v>205.56219708446778</v>
      </c>
      <c r="D741" t="str">
        <f t="shared" si="11"/>
        <v>Keep</v>
      </c>
    </row>
    <row r="742" spans="1:4">
      <c r="A742" t="s">
        <v>181</v>
      </c>
      <c r="B742" t="s">
        <v>275</v>
      </c>
      <c r="C742">
        <v>31.957361300837142</v>
      </c>
      <c r="D742" t="str">
        <f t="shared" si="11"/>
        <v>Keep</v>
      </c>
    </row>
    <row r="743" spans="1:4">
      <c r="A743" t="s">
        <v>202</v>
      </c>
      <c r="B743" t="s">
        <v>285</v>
      </c>
      <c r="C743">
        <v>3.317054601466054</v>
      </c>
      <c r="D743" t="str">
        <f t="shared" si="11"/>
        <v>Keep</v>
      </c>
    </row>
    <row r="744" spans="1:4">
      <c r="A744" t="s">
        <v>204</v>
      </c>
      <c r="B744" t="s">
        <v>285</v>
      </c>
      <c r="C744">
        <v>3.7397436260338539</v>
      </c>
      <c r="D744" t="str">
        <f t="shared" si="11"/>
        <v>Keep</v>
      </c>
    </row>
    <row r="745" spans="1:4">
      <c r="A745" t="s">
        <v>175</v>
      </c>
      <c r="B745" t="s">
        <v>282</v>
      </c>
      <c r="C745">
        <v>7.2920968637456509</v>
      </c>
      <c r="D745" t="str">
        <f t="shared" si="11"/>
        <v>Keep</v>
      </c>
    </row>
    <row r="746" spans="1:4">
      <c r="A746" t="s">
        <v>176</v>
      </c>
      <c r="B746" t="s">
        <v>323</v>
      </c>
      <c r="C746">
        <v>19.069715112672565</v>
      </c>
      <c r="D746" t="str">
        <f t="shared" si="11"/>
        <v>Keep</v>
      </c>
    </row>
    <row r="747" spans="1:4">
      <c r="A747" t="s">
        <v>192</v>
      </c>
      <c r="B747" t="s">
        <v>318</v>
      </c>
      <c r="C747">
        <v>9.8924589334072781</v>
      </c>
      <c r="D747" t="str">
        <f t="shared" si="11"/>
        <v>Keep</v>
      </c>
    </row>
    <row r="748" spans="1:4">
      <c r="A748" t="s">
        <v>193</v>
      </c>
      <c r="B748" t="s">
        <v>288</v>
      </c>
      <c r="C748">
        <v>9.1917022072330301</v>
      </c>
      <c r="D748" t="str">
        <f t="shared" si="11"/>
        <v>Keep</v>
      </c>
    </row>
    <row r="749" spans="1:4">
      <c r="A749" t="s">
        <v>204</v>
      </c>
      <c r="B749" t="s">
        <v>306</v>
      </c>
      <c r="C749">
        <v>6.1644989624715576</v>
      </c>
      <c r="D749" t="str">
        <f t="shared" si="11"/>
        <v>Keep</v>
      </c>
    </row>
    <row r="750" spans="1:4">
      <c r="A750" t="s">
        <v>178</v>
      </c>
      <c r="B750" t="s">
        <v>185</v>
      </c>
      <c r="C750">
        <v>18.873765081456327</v>
      </c>
      <c r="D750" t="str">
        <f t="shared" si="11"/>
        <v>Keep</v>
      </c>
    </row>
    <row r="751" spans="1:4">
      <c r="A751" t="s">
        <v>176</v>
      </c>
      <c r="B751" t="s">
        <v>182</v>
      </c>
      <c r="C751">
        <v>12.290346053208193</v>
      </c>
      <c r="D751" t="str">
        <f t="shared" si="11"/>
        <v>Keep</v>
      </c>
    </row>
    <row r="752" spans="1:4">
      <c r="A752" t="s">
        <v>184</v>
      </c>
      <c r="B752" t="s">
        <v>212</v>
      </c>
      <c r="C752">
        <v>201.34393912068779</v>
      </c>
      <c r="D752" t="str">
        <f t="shared" si="11"/>
        <v>Keep</v>
      </c>
    </row>
    <row r="753" spans="1:4">
      <c r="A753" t="s">
        <v>169</v>
      </c>
      <c r="B753" t="s">
        <v>228</v>
      </c>
      <c r="C753">
        <v>2.6806167937007692</v>
      </c>
      <c r="D753" t="str">
        <f t="shared" si="11"/>
        <v>Keep</v>
      </c>
    </row>
    <row r="754" spans="1:4">
      <c r="A754" t="s">
        <v>180</v>
      </c>
      <c r="B754" t="s">
        <v>216</v>
      </c>
      <c r="C754">
        <v>1.1001868103119998</v>
      </c>
      <c r="D754" t="str">
        <f t="shared" si="11"/>
        <v>Keep</v>
      </c>
    </row>
    <row r="755" spans="1:4">
      <c r="A755" t="s">
        <v>187</v>
      </c>
      <c r="B755" t="s">
        <v>254</v>
      </c>
      <c r="C755">
        <v>57.600291364221199</v>
      </c>
      <c r="D755" t="str">
        <f t="shared" si="11"/>
        <v>Keep</v>
      </c>
    </row>
    <row r="756" spans="1:4">
      <c r="A756" t="s">
        <v>193</v>
      </c>
      <c r="B756" t="s">
        <v>229</v>
      </c>
      <c r="C756">
        <v>41.606501763537388</v>
      </c>
      <c r="D756" t="str">
        <f t="shared" si="11"/>
        <v>Keep</v>
      </c>
    </row>
    <row r="757" spans="1:4">
      <c r="A757" t="s">
        <v>186</v>
      </c>
      <c r="B757" t="s">
        <v>230</v>
      </c>
      <c r="C757">
        <v>130.58466494701824</v>
      </c>
      <c r="D757" t="str">
        <f t="shared" si="11"/>
        <v>Keep</v>
      </c>
    </row>
    <row r="758" spans="1:4">
      <c r="A758" t="s">
        <v>169</v>
      </c>
      <c r="B758" t="s">
        <v>285</v>
      </c>
      <c r="C758">
        <v>24.335890818799225</v>
      </c>
      <c r="D758" t="str">
        <f t="shared" si="11"/>
        <v>Keep</v>
      </c>
    </row>
    <row r="759" spans="1:4">
      <c r="A759" t="s">
        <v>176</v>
      </c>
      <c r="B759" t="s">
        <v>236</v>
      </c>
      <c r="C759">
        <v>2.0269511915787253</v>
      </c>
      <c r="D759" t="str">
        <f t="shared" si="11"/>
        <v>Keep</v>
      </c>
    </row>
    <row r="760" spans="1:4">
      <c r="A760" t="s">
        <v>183</v>
      </c>
      <c r="B760" t="s">
        <v>257</v>
      </c>
      <c r="C760">
        <v>3.9014327441330119</v>
      </c>
      <c r="D760" t="str">
        <f t="shared" si="11"/>
        <v>Keep</v>
      </c>
    </row>
    <row r="761" spans="1:4">
      <c r="A761" t="s">
        <v>184</v>
      </c>
      <c r="B761" t="s">
        <v>285</v>
      </c>
      <c r="C761">
        <v>24.031594210667514</v>
      </c>
      <c r="D761" t="str">
        <f t="shared" si="11"/>
        <v>Keep</v>
      </c>
    </row>
    <row r="762" spans="1:4">
      <c r="A762" t="s">
        <v>195</v>
      </c>
      <c r="B762" t="s">
        <v>257</v>
      </c>
      <c r="C762">
        <v>5.1009864613001366</v>
      </c>
      <c r="D762" t="str">
        <f t="shared" si="11"/>
        <v>Keep</v>
      </c>
    </row>
    <row r="763" spans="1:4">
      <c r="A763" t="s">
        <v>188</v>
      </c>
      <c r="B763" t="s">
        <v>333</v>
      </c>
      <c r="C763">
        <v>16.562985994893079</v>
      </c>
      <c r="D763" t="str">
        <f t="shared" si="11"/>
        <v>Keep</v>
      </c>
    </row>
    <row r="764" spans="1:4">
      <c r="A764" t="s">
        <v>174</v>
      </c>
      <c r="B764" t="s">
        <v>358</v>
      </c>
      <c r="C764">
        <v>1.8006793951547386</v>
      </c>
      <c r="D764" t="str">
        <f t="shared" si="11"/>
        <v>Keep</v>
      </c>
    </row>
    <row r="765" spans="1:4">
      <c r="A765" t="s">
        <v>194</v>
      </c>
      <c r="B765" t="s">
        <v>366</v>
      </c>
      <c r="C765">
        <v>5.2753408469051539</v>
      </c>
      <c r="D765" t="str">
        <f t="shared" si="11"/>
        <v>Keep</v>
      </c>
    </row>
    <row r="766" spans="1:4">
      <c r="A766" t="s">
        <v>194</v>
      </c>
      <c r="B766" t="s">
        <v>388</v>
      </c>
      <c r="C766">
        <v>5.8548469282410185</v>
      </c>
      <c r="D766" t="str">
        <f t="shared" si="11"/>
        <v>Keep</v>
      </c>
    </row>
    <row r="767" spans="1:4">
      <c r="A767" t="s">
        <v>193</v>
      </c>
      <c r="B767" t="s">
        <v>210</v>
      </c>
      <c r="C767">
        <v>146.55612666810742</v>
      </c>
      <c r="D767" t="str">
        <f t="shared" si="11"/>
        <v>Keep</v>
      </c>
    </row>
    <row r="768" spans="1:4">
      <c r="A768" t="s">
        <v>184</v>
      </c>
      <c r="B768" t="s">
        <v>210</v>
      </c>
      <c r="C768">
        <v>442.34957532980951</v>
      </c>
      <c r="D768" t="str">
        <f t="shared" si="11"/>
        <v>Keep</v>
      </c>
    </row>
    <row r="769" spans="1:4">
      <c r="A769" t="s">
        <v>192</v>
      </c>
      <c r="B769" t="s">
        <v>210</v>
      </c>
      <c r="C769">
        <v>31.179644692446853</v>
      </c>
      <c r="D769" t="str">
        <f t="shared" si="11"/>
        <v>Keep</v>
      </c>
    </row>
    <row r="770" spans="1:4">
      <c r="A770" t="s">
        <v>181</v>
      </c>
      <c r="B770" t="s">
        <v>228</v>
      </c>
      <c r="C770">
        <v>13.905113249885819</v>
      </c>
      <c r="D770" t="str">
        <f t="shared" ref="D770:D833" si="12">IF(ISERROR(VLOOKUP(B770,F:F,1,FALSE)),"Keep","Delete")</f>
        <v>Keep</v>
      </c>
    </row>
    <row r="771" spans="1:4">
      <c r="A771" t="s">
        <v>192</v>
      </c>
      <c r="B771" t="s">
        <v>257</v>
      </c>
      <c r="C771">
        <v>1.3769484196444546</v>
      </c>
      <c r="D771" t="str">
        <f t="shared" si="12"/>
        <v>Keep</v>
      </c>
    </row>
    <row r="772" spans="1:4">
      <c r="A772" t="s">
        <v>204</v>
      </c>
      <c r="B772" t="s">
        <v>303</v>
      </c>
      <c r="C772">
        <v>7.8052767858989665</v>
      </c>
      <c r="D772" t="str">
        <f t="shared" si="12"/>
        <v>Keep</v>
      </c>
    </row>
    <row r="773" spans="1:4">
      <c r="A773" t="s">
        <v>180</v>
      </c>
      <c r="B773" t="s">
        <v>275</v>
      </c>
      <c r="C773">
        <v>91.73300391484176</v>
      </c>
      <c r="D773" t="str">
        <f t="shared" si="12"/>
        <v>Keep</v>
      </c>
    </row>
    <row r="774" spans="1:4">
      <c r="A774" t="s">
        <v>174</v>
      </c>
      <c r="B774" t="s">
        <v>332</v>
      </c>
      <c r="C774">
        <v>11.855523433955582</v>
      </c>
      <c r="D774" t="str">
        <f t="shared" si="12"/>
        <v>Keep</v>
      </c>
    </row>
    <row r="775" spans="1:4">
      <c r="A775" t="s">
        <v>180</v>
      </c>
      <c r="B775" t="s">
        <v>282</v>
      </c>
      <c r="C775">
        <v>14.651283692960076</v>
      </c>
      <c r="D775" t="str">
        <f t="shared" si="12"/>
        <v>Keep</v>
      </c>
    </row>
    <row r="776" spans="1:4">
      <c r="A776" t="s">
        <v>183</v>
      </c>
      <c r="B776" t="s">
        <v>331</v>
      </c>
      <c r="C776">
        <v>7.3189747808647567</v>
      </c>
      <c r="D776" t="str">
        <f t="shared" si="12"/>
        <v>Keep</v>
      </c>
    </row>
    <row r="777" spans="1:4">
      <c r="A777" t="s">
        <v>171</v>
      </c>
      <c r="B777" t="s">
        <v>315</v>
      </c>
      <c r="C777">
        <v>3.5301229866798152</v>
      </c>
      <c r="D777" t="str">
        <f t="shared" si="12"/>
        <v>Keep</v>
      </c>
    </row>
    <row r="778" spans="1:4">
      <c r="A778" t="s">
        <v>192</v>
      </c>
      <c r="B778" t="s">
        <v>368</v>
      </c>
      <c r="C778">
        <v>2.1675858737070417</v>
      </c>
      <c r="D778" t="str">
        <f t="shared" si="12"/>
        <v>Keep</v>
      </c>
    </row>
    <row r="779" spans="1:4">
      <c r="A779" t="s">
        <v>184</v>
      </c>
      <c r="B779" t="s">
        <v>368</v>
      </c>
      <c r="C779">
        <v>13.362671509724327</v>
      </c>
      <c r="D779" t="str">
        <f t="shared" si="12"/>
        <v>Keep</v>
      </c>
    </row>
    <row r="780" spans="1:4">
      <c r="A780" t="s">
        <v>206</v>
      </c>
      <c r="B780" t="s">
        <v>349</v>
      </c>
      <c r="C780">
        <v>3.0251965308361743</v>
      </c>
      <c r="D780" t="str">
        <f t="shared" si="12"/>
        <v>Keep</v>
      </c>
    </row>
    <row r="781" spans="1:4">
      <c r="A781" t="s">
        <v>180</v>
      </c>
      <c r="B781" t="s">
        <v>199</v>
      </c>
      <c r="C781">
        <v>44.818199697121102</v>
      </c>
      <c r="D781" t="str">
        <f t="shared" si="12"/>
        <v>Keep</v>
      </c>
    </row>
    <row r="782" spans="1:4">
      <c r="A782" t="s">
        <v>183</v>
      </c>
      <c r="B782" t="s">
        <v>212</v>
      </c>
      <c r="C782">
        <v>117.77237400826836</v>
      </c>
      <c r="D782" t="str">
        <f t="shared" si="12"/>
        <v>Keep</v>
      </c>
    </row>
    <row r="783" spans="1:4">
      <c r="A783" t="s">
        <v>200</v>
      </c>
      <c r="B783" t="s">
        <v>282</v>
      </c>
      <c r="C783">
        <v>4.3196326591416954</v>
      </c>
      <c r="D783" t="str">
        <f t="shared" si="12"/>
        <v>Keep</v>
      </c>
    </row>
    <row r="784" spans="1:4">
      <c r="A784" t="s">
        <v>170</v>
      </c>
      <c r="B784" t="s">
        <v>251</v>
      </c>
      <c r="C784">
        <v>3.3254236213565784</v>
      </c>
      <c r="D784" t="str">
        <f t="shared" si="12"/>
        <v>Keep</v>
      </c>
    </row>
    <row r="785" spans="1:4">
      <c r="A785" t="s">
        <v>195</v>
      </c>
      <c r="B785" t="s">
        <v>275</v>
      </c>
      <c r="C785">
        <v>13.026362974884076</v>
      </c>
      <c r="D785" t="str">
        <f t="shared" si="12"/>
        <v>Keep</v>
      </c>
    </row>
    <row r="786" spans="1:4">
      <c r="A786" t="s">
        <v>181</v>
      </c>
      <c r="B786" t="s">
        <v>325</v>
      </c>
      <c r="C786">
        <v>4.8376093349469675</v>
      </c>
      <c r="D786" t="str">
        <f t="shared" si="12"/>
        <v>Keep</v>
      </c>
    </row>
    <row r="787" spans="1:4">
      <c r="A787" t="s">
        <v>204</v>
      </c>
      <c r="B787" t="s">
        <v>304</v>
      </c>
      <c r="C787">
        <v>22.627830087750233</v>
      </c>
      <c r="D787" t="str">
        <f t="shared" si="12"/>
        <v>Keep</v>
      </c>
    </row>
    <row r="788" spans="1:4">
      <c r="A788" t="s">
        <v>174</v>
      </c>
      <c r="B788" t="s">
        <v>324</v>
      </c>
      <c r="C788">
        <v>1.3097644788875433</v>
      </c>
      <c r="D788" t="str">
        <f t="shared" si="12"/>
        <v>Keep</v>
      </c>
    </row>
    <row r="789" spans="1:4">
      <c r="A789" t="s">
        <v>169</v>
      </c>
      <c r="B789" t="s">
        <v>360</v>
      </c>
      <c r="C789">
        <v>37.233163017611631</v>
      </c>
      <c r="D789" t="str">
        <f t="shared" si="12"/>
        <v>Keep</v>
      </c>
    </row>
    <row r="790" spans="1:4">
      <c r="A790" t="s">
        <v>189</v>
      </c>
      <c r="B790" t="s">
        <v>368</v>
      </c>
      <c r="C790">
        <v>8.611880331048356</v>
      </c>
      <c r="D790" t="str">
        <f t="shared" si="12"/>
        <v>Keep</v>
      </c>
    </row>
    <row r="791" spans="1:4">
      <c r="A791" t="s">
        <v>178</v>
      </c>
      <c r="B791" t="s">
        <v>199</v>
      </c>
      <c r="C791">
        <v>124.10002895527143</v>
      </c>
      <c r="D791" t="str">
        <f t="shared" si="12"/>
        <v>Keep</v>
      </c>
    </row>
    <row r="792" spans="1:4">
      <c r="A792" t="s">
        <v>195</v>
      </c>
      <c r="B792" t="s">
        <v>227</v>
      </c>
      <c r="C792">
        <v>9.7369419985545722</v>
      </c>
      <c r="D792" t="str">
        <f t="shared" si="12"/>
        <v>Keep</v>
      </c>
    </row>
    <row r="793" spans="1:4">
      <c r="A793" t="s">
        <v>172</v>
      </c>
      <c r="B793" t="s">
        <v>148</v>
      </c>
      <c r="C793">
        <v>4.6274563365320551</v>
      </c>
      <c r="D793" t="str">
        <f t="shared" si="12"/>
        <v>Keep</v>
      </c>
    </row>
    <row r="794" spans="1:4">
      <c r="A794" t="s">
        <v>204</v>
      </c>
      <c r="B794" t="s">
        <v>229</v>
      </c>
      <c r="C794">
        <v>12.925196534297411</v>
      </c>
      <c r="D794" t="str">
        <f t="shared" si="12"/>
        <v>Keep</v>
      </c>
    </row>
    <row r="795" spans="1:4">
      <c r="A795" t="s">
        <v>183</v>
      </c>
      <c r="B795" t="s">
        <v>271</v>
      </c>
      <c r="C795">
        <v>11.7766870688413</v>
      </c>
      <c r="D795" t="str">
        <f t="shared" si="12"/>
        <v>Keep</v>
      </c>
    </row>
    <row r="796" spans="1:4">
      <c r="A796" t="s">
        <v>171</v>
      </c>
      <c r="B796" t="s">
        <v>229</v>
      </c>
      <c r="C796">
        <v>9.3783343157424763</v>
      </c>
      <c r="D796" t="str">
        <f t="shared" si="12"/>
        <v>Keep</v>
      </c>
    </row>
    <row r="797" spans="1:4">
      <c r="A797" t="s">
        <v>172</v>
      </c>
      <c r="B797" t="s">
        <v>268</v>
      </c>
      <c r="C797">
        <v>21.234586771526043</v>
      </c>
      <c r="D797" t="str">
        <f t="shared" si="12"/>
        <v>Keep</v>
      </c>
    </row>
    <row r="798" spans="1:4">
      <c r="A798" t="s">
        <v>183</v>
      </c>
      <c r="B798" t="s">
        <v>285</v>
      </c>
      <c r="C798">
        <v>14.760082540660243</v>
      </c>
      <c r="D798" t="str">
        <f t="shared" si="12"/>
        <v>Keep</v>
      </c>
    </row>
    <row r="799" spans="1:4">
      <c r="A799" t="s">
        <v>177</v>
      </c>
      <c r="B799" t="s">
        <v>333</v>
      </c>
      <c r="C799">
        <v>14.280465246389946</v>
      </c>
      <c r="D799" t="str">
        <f t="shared" si="12"/>
        <v>Keep</v>
      </c>
    </row>
    <row r="800" spans="1:4">
      <c r="A800" t="s">
        <v>170</v>
      </c>
      <c r="B800" t="s">
        <v>302</v>
      </c>
      <c r="C800">
        <v>23.238726895442138</v>
      </c>
      <c r="D800" t="str">
        <f t="shared" si="12"/>
        <v>Keep</v>
      </c>
    </row>
    <row r="801" spans="1:4">
      <c r="A801" t="s">
        <v>171</v>
      </c>
      <c r="B801" t="s">
        <v>287</v>
      </c>
      <c r="C801">
        <v>2.266926670634088</v>
      </c>
      <c r="D801" t="str">
        <f t="shared" si="12"/>
        <v>Keep</v>
      </c>
    </row>
    <row r="802" spans="1:4">
      <c r="A802" t="s">
        <v>191</v>
      </c>
      <c r="B802" t="s">
        <v>320</v>
      </c>
      <c r="C802">
        <v>11.728255503189089</v>
      </c>
      <c r="D802" t="str">
        <f t="shared" si="12"/>
        <v>Keep</v>
      </c>
    </row>
    <row r="803" spans="1:4">
      <c r="A803" t="s">
        <v>186</v>
      </c>
      <c r="B803" t="s">
        <v>366</v>
      </c>
      <c r="C803">
        <v>7.1509125345679561</v>
      </c>
      <c r="D803" t="str">
        <f t="shared" si="12"/>
        <v>Keep</v>
      </c>
    </row>
    <row r="804" spans="1:4">
      <c r="A804" t="s">
        <v>177</v>
      </c>
      <c r="B804" t="s">
        <v>349</v>
      </c>
      <c r="C804">
        <v>5.7893614345072946</v>
      </c>
      <c r="D804" t="str">
        <f t="shared" si="12"/>
        <v>Keep</v>
      </c>
    </row>
    <row r="805" spans="1:4">
      <c r="A805" t="s">
        <v>186</v>
      </c>
      <c r="B805" t="s">
        <v>368</v>
      </c>
      <c r="C805">
        <v>5.9587191527740648</v>
      </c>
      <c r="D805" t="str">
        <f t="shared" si="12"/>
        <v>Keep</v>
      </c>
    </row>
    <row r="806" spans="1:4">
      <c r="A806" t="s">
        <v>183</v>
      </c>
      <c r="B806" t="s">
        <v>210</v>
      </c>
      <c r="C806">
        <v>100.90464411501358</v>
      </c>
      <c r="D806" t="str">
        <f t="shared" si="12"/>
        <v>Keep</v>
      </c>
    </row>
    <row r="807" spans="1:4">
      <c r="A807" t="s">
        <v>184</v>
      </c>
      <c r="B807" t="s">
        <v>210</v>
      </c>
      <c r="C807">
        <v>53.659006979303285</v>
      </c>
      <c r="D807" t="str">
        <f t="shared" si="12"/>
        <v>Keep</v>
      </c>
    </row>
    <row r="808" spans="1:4">
      <c r="A808" t="s">
        <v>181</v>
      </c>
      <c r="B808" t="s">
        <v>249</v>
      </c>
      <c r="C808">
        <v>8.8135345766503956</v>
      </c>
      <c r="D808" t="str">
        <f t="shared" si="12"/>
        <v>Keep</v>
      </c>
    </row>
    <row r="809" spans="1:4">
      <c r="A809" t="s">
        <v>192</v>
      </c>
      <c r="B809" t="s">
        <v>254</v>
      </c>
      <c r="C809">
        <v>8.992802694451111</v>
      </c>
      <c r="D809" t="str">
        <f t="shared" si="12"/>
        <v>Keep</v>
      </c>
    </row>
    <row r="810" spans="1:4">
      <c r="A810" t="s">
        <v>189</v>
      </c>
      <c r="B810" t="s">
        <v>249</v>
      </c>
      <c r="C810">
        <v>13.40937192419401</v>
      </c>
      <c r="D810" t="str">
        <f t="shared" si="12"/>
        <v>Keep</v>
      </c>
    </row>
    <row r="811" spans="1:4">
      <c r="A811" t="s">
        <v>188</v>
      </c>
      <c r="B811" t="s">
        <v>236</v>
      </c>
      <c r="C811">
        <v>3.5612305306754299</v>
      </c>
      <c r="D811" t="str">
        <f t="shared" si="12"/>
        <v>Keep</v>
      </c>
    </row>
    <row r="812" spans="1:4">
      <c r="A812" t="s">
        <v>172</v>
      </c>
      <c r="B812" t="s">
        <v>285</v>
      </c>
      <c r="C812">
        <v>12.985809565099554</v>
      </c>
      <c r="D812" t="str">
        <f t="shared" si="12"/>
        <v>Keep</v>
      </c>
    </row>
    <row r="813" spans="1:4">
      <c r="A813" t="s">
        <v>206</v>
      </c>
      <c r="B813" t="s">
        <v>251</v>
      </c>
      <c r="C813">
        <v>1.2724338430642148</v>
      </c>
      <c r="D813" t="str">
        <f t="shared" si="12"/>
        <v>Keep</v>
      </c>
    </row>
    <row r="814" spans="1:4">
      <c r="A814" t="s">
        <v>206</v>
      </c>
      <c r="B814" t="s">
        <v>275</v>
      </c>
      <c r="C814">
        <v>6.0459054535870473</v>
      </c>
      <c r="D814" t="str">
        <f t="shared" si="12"/>
        <v>Keep</v>
      </c>
    </row>
    <row r="815" spans="1:4">
      <c r="A815" t="s">
        <v>189</v>
      </c>
      <c r="B815" t="s">
        <v>285</v>
      </c>
      <c r="C815">
        <v>29.362362628762284</v>
      </c>
      <c r="D815" t="str">
        <f t="shared" si="12"/>
        <v>Keep</v>
      </c>
    </row>
    <row r="816" spans="1:4">
      <c r="A816" t="s">
        <v>195</v>
      </c>
      <c r="B816" t="s">
        <v>368</v>
      </c>
      <c r="C816">
        <v>4.3038990144318534</v>
      </c>
      <c r="D816" t="str">
        <f t="shared" si="12"/>
        <v>Keep</v>
      </c>
    </row>
    <row r="817" spans="1:4">
      <c r="A817" t="s">
        <v>184</v>
      </c>
      <c r="B817" t="s">
        <v>384</v>
      </c>
      <c r="C817">
        <v>2.5494492972902756</v>
      </c>
      <c r="D817" t="str">
        <f t="shared" si="12"/>
        <v>Keep</v>
      </c>
    </row>
    <row r="818" spans="1:4">
      <c r="A818" t="s">
        <v>189</v>
      </c>
      <c r="B818" t="s">
        <v>366</v>
      </c>
      <c r="C818">
        <v>5.3006607202648199</v>
      </c>
      <c r="D818" t="str">
        <f t="shared" si="12"/>
        <v>Keep</v>
      </c>
    </row>
    <row r="819" spans="1:4">
      <c r="A819" t="s">
        <v>174</v>
      </c>
      <c r="B819" t="s">
        <v>199</v>
      </c>
      <c r="C819">
        <v>42.444692438554824</v>
      </c>
      <c r="D819" t="str">
        <f t="shared" si="12"/>
        <v>Keep</v>
      </c>
    </row>
    <row r="820" spans="1:4">
      <c r="A820" t="s">
        <v>187</v>
      </c>
      <c r="B820" t="s">
        <v>228</v>
      </c>
      <c r="C820">
        <v>31.946364998406043</v>
      </c>
      <c r="D820" t="str">
        <f t="shared" si="12"/>
        <v>Keep</v>
      </c>
    </row>
    <row r="821" spans="1:4">
      <c r="A821" t="s">
        <v>177</v>
      </c>
      <c r="B821" t="s">
        <v>251</v>
      </c>
      <c r="C821">
        <v>3.2954603516205836</v>
      </c>
      <c r="D821" t="str">
        <f t="shared" si="12"/>
        <v>Keep</v>
      </c>
    </row>
    <row r="822" spans="1:4">
      <c r="A822" t="s">
        <v>194</v>
      </c>
      <c r="B822" t="s">
        <v>257</v>
      </c>
      <c r="C822">
        <v>56.280898147287161</v>
      </c>
      <c r="D822" t="str">
        <f t="shared" si="12"/>
        <v>Keep</v>
      </c>
    </row>
    <row r="823" spans="1:4">
      <c r="A823" t="s">
        <v>194</v>
      </c>
      <c r="B823" t="s">
        <v>273</v>
      </c>
      <c r="C823">
        <v>4.5340673912244576</v>
      </c>
      <c r="D823" t="str">
        <f t="shared" si="12"/>
        <v>Keep</v>
      </c>
    </row>
    <row r="824" spans="1:4">
      <c r="A824" t="s">
        <v>188</v>
      </c>
      <c r="B824" t="s">
        <v>281</v>
      </c>
      <c r="C824">
        <v>8.5852336775814226</v>
      </c>
      <c r="D824" t="str">
        <f t="shared" si="12"/>
        <v>Keep</v>
      </c>
    </row>
    <row r="825" spans="1:4">
      <c r="A825" t="s">
        <v>193</v>
      </c>
      <c r="B825" t="s">
        <v>307</v>
      </c>
      <c r="C825">
        <v>12.822681601217299</v>
      </c>
      <c r="D825" t="str">
        <f t="shared" si="12"/>
        <v>Keep</v>
      </c>
    </row>
    <row r="826" spans="1:4">
      <c r="A826" t="s">
        <v>170</v>
      </c>
      <c r="B826" t="s">
        <v>258</v>
      </c>
      <c r="C826">
        <v>7.5254440451264832</v>
      </c>
      <c r="D826" t="str">
        <f t="shared" si="12"/>
        <v>Keep</v>
      </c>
    </row>
    <row r="827" spans="1:4">
      <c r="A827" t="s">
        <v>204</v>
      </c>
      <c r="B827" t="s">
        <v>282</v>
      </c>
      <c r="C827">
        <v>21.325451178706103</v>
      </c>
      <c r="D827" t="str">
        <f t="shared" si="12"/>
        <v>Keep</v>
      </c>
    </row>
    <row r="828" spans="1:4">
      <c r="A828" t="s">
        <v>177</v>
      </c>
      <c r="B828" t="s">
        <v>318</v>
      </c>
      <c r="C828">
        <v>8.6531823283197884</v>
      </c>
      <c r="D828" t="str">
        <f t="shared" si="12"/>
        <v>Keep</v>
      </c>
    </row>
    <row r="829" spans="1:4">
      <c r="A829" t="s">
        <v>171</v>
      </c>
      <c r="B829" t="s">
        <v>302</v>
      </c>
      <c r="C829">
        <v>10.328252104772714</v>
      </c>
      <c r="D829" t="str">
        <f t="shared" si="12"/>
        <v>Keep</v>
      </c>
    </row>
    <row r="830" spans="1:4">
      <c r="A830" t="s">
        <v>202</v>
      </c>
      <c r="B830" t="s">
        <v>282</v>
      </c>
      <c r="C830">
        <v>2.3382202558332321</v>
      </c>
      <c r="D830" t="str">
        <f t="shared" si="12"/>
        <v>Keep</v>
      </c>
    </row>
    <row r="831" spans="1:4">
      <c r="A831" t="s">
        <v>187</v>
      </c>
      <c r="B831" t="s">
        <v>306</v>
      </c>
      <c r="C831">
        <v>5.3609360795811458</v>
      </c>
      <c r="D831" t="str">
        <f t="shared" si="12"/>
        <v>Keep</v>
      </c>
    </row>
    <row r="832" spans="1:4">
      <c r="A832" t="s">
        <v>204</v>
      </c>
      <c r="B832" t="s">
        <v>349</v>
      </c>
      <c r="C832">
        <v>4.1529263687699061</v>
      </c>
      <c r="D832" t="str">
        <f t="shared" si="12"/>
        <v>Keep</v>
      </c>
    </row>
    <row r="833" spans="1:4">
      <c r="A833" t="s">
        <v>187</v>
      </c>
      <c r="B833" t="s">
        <v>147</v>
      </c>
      <c r="C833">
        <v>20.748508586975749</v>
      </c>
      <c r="D833" t="str">
        <f t="shared" si="12"/>
        <v>Keep</v>
      </c>
    </row>
    <row r="834" spans="1:4">
      <c r="A834" t="s">
        <v>172</v>
      </c>
      <c r="B834" t="s">
        <v>185</v>
      </c>
      <c r="C834">
        <v>2.8806129570296788</v>
      </c>
      <c r="D834" t="str">
        <f t="shared" ref="D834:D897" si="13">IF(ISERROR(VLOOKUP(B834,F:F,1,FALSE)),"Keep","Delete")</f>
        <v>Keep</v>
      </c>
    </row>
    <row r="835" spans="1:4">
      <c r="A835" t="s">
        <v>183</v>
      </c>
      <c r="B835" t="s">
        <v>210</v>
      </c>
      <c r="C835">
        <v>145.26703422595068</v>
      </c>
      <c r="D835" t="str">
        <f t="shared" si="13"/>
        <v>Keep</v>
      </c>
    </row>
    <row r="836" spans="1:4">
      <c r="A836" t="s">
        <v>193</v>
      </c>
      <c r="B836" t="s">
        <v>210</v>
      </c>
      <c r="C836">
        <v>96.681254944256892</v>
      </c>
      <c r="D836" t="str">
        <f t="shared" si="13"/>
        <v>Keep</v>
      </c>
    </row>
    <row r="837" spans="1:4">
      <c r="A837" t="s">
        <v>181</v>
      </c>
      <c r="B837" t="s">
        <v>210</v>
      </c>
      <c r="C837">
        <v>112.09287169700241</v>
      </c>
      <c r="D837" t="str">
        <f t="shared" si="13"/>
        <v>Keep</v>
      </c>
    </row>
    <row r="838" spans="1:4">
      <c r="A838" t="s">
        <v>204</v>
      </c>
      <c r="B838" t="s">
        <v>235</v>
      </c>
      <c r="C838">
        <v>30.046448194412115</v>
      </c>
      <c r="D838" t="str">
        <f t="shared" si="13"/>
        <v>Keep</v>
      </c>
    </row>
    <row r="839" spans="1:4">
      <c r="A839" t="s">
        <v>186</v>
      </c>
      <c r="B839" t="s">
        <v>281</v>
      </c>
      <c r="C839">
        <v>5.3752845722735945</v>
      </c>
      <c r="D839" t="str">
        <f t="shared" si="13"/>
        <v>Keep</v>
      </c>
    </row>
    <row r="840" spans="1:4">
      <c r="A840" t="s">
        <v>205</v>
      </c>
      <c r="B840" t="s">
        <v>285</v>
      </c>
      <c r="C840">
        <v>1.8857494892259679</v>
      </c>
      <c r="D840" t="str">
        <f t="shared" si="13"/>
        <v>Keep</v>
      </c>
    </row>
    <row r="841" spans="1:4">
      <c r="A841" t="s">
        <v>183</v>
      </c>
      <c r="B841" t="s">
        <v>316</v>
      </c>
      <c r="C841">
        <v>6.1801476567714611</v>
      </c>
      <c r="D841" t="str">
        <f t="shared" si="13"/>
        <v>Keep</v>
      </c>
    </row>
    <row r="842" spans="1:4">
      <c r="A842" t="s">
        <v>200</v>
      </c>
      <c r="B842" t="s">
        <v>257</v>
      </c>
      <c r="C842">
        <v>6.7952937441406807</v>
      </c>
      <c r="D842" t="str">
        <f t="shared" si="13"/>
        <v>Keep</v>
      </c>
    </row>
    <row r="843" spans="1:4">
      <c r="A843" t="s">
        <v>196</v>
      </c>
      <c r="B843" t="s">
        <v>336</v>
      </c>
      <c r="C843">
        <v>19.183027096648019</v>
      </c>
      <c r="D843" t="str">
        <f t="shared" si="13"/>
        <v>Keep</v>
      </c>
    </row>
    <row r="844" spans="1:4">
      <c r="A844" t="s">
        <v>205</v>
      </c>
      <c r="B844" t="s">
        <v>349</v>
      </c>
      <c r="C844">
        <v>1.4403867311321006</v>
      </c>
      <c r="D844" t="str">
        <f t="shared" si="13"/>
        <v>Keep</v>
      </c>
    </row>
    <row r="845" spans="1:4">
      <c r="A845" t="s">
        <v>195</v>
      </c>
      <c r="B845" t="s">
        <v>368</v>
      </c>
      <c r="C845">
        <v>4.0264555170289409</v>
      </c>
      <c r="D845" t="str">
        <f t="shared" si="13"/>
        <v>Keep</v>
      </c>
    </row>
    <row r="846" spans="1:4">
      <c r="A846" t="s">
        <v>195</v>
      </c>
      <c r="B846" t="s">
        <v>368</v>
      </c>
      <c r="C846">
        <v>5.4010126990713809</v>
      </c>
      <c r="D846" t="str">
        <f t="shared" si="13"/>
        <v>Keep</v>
      </c>
    </row>
    <row r="847" spans="1:4">
      <c r="A847" t="s">
        <v>194</v>
      </c>
      <c r="B847" t="s">
        <v>368</v>
      </c>
      <c r="C847">
        <v>7.6046293198933173</v>
      </c>
      <c r="D847" t="str">
        <f t="shared" si="13"/>
        <v>Keep</v>
      </c>
    </row>
    <row r="848" spans="1:4">
      <c r="A848" t="s">
        <v>197</v>
      </c>
      <c r="B848" t="s">
        <v>185</v>
      </c>
      <c r="C848">
        <v>10.810096256614925</v>
      </c>
      <c r="D848" t="str">
        <f t="shared" si="13"/>
        <v>Keep</v>
      </c>
    </row>
    <row r="849" spans="1:4">
      <c r="A849" t="s">
        <v>184</v>
      </c>
      <c r="B849" t="s">
        <v>258</v>
      </c>
      <c r="C849">
        <v>2.5570295763785302</v>
      </c>
      <c r="D849" t="str">
        <f t="shared" si="13"/>
        <v>Keep</v>
      </c>
    </row>
    <row r="850" spans="1:4">
      <c r="A850" t="s">
        <v>194</v>
      </c>
      <c r="B850" t="s">
        <v>235</v>
      </c>
      <c r="C850">
        <v>9.2774648391994177</v>
      </c>
      <c r="D850" t="str">
        <f t="shared" si="13"/>
        <v>Keep</v>
      </c>
    </row>
    <row r="851" spans="1:4">
      <c r="A851" t="s">
        <v>196</v>
      </c>
      <c r="B851" t="s">
        <v>224</v>
      </c>
      <c r="C851">
        <v>8.7822703070042571</v>
      </c>
      <c r="D851" t="str">
        <f t="shared" si="13"/>
        <v>Keep</v>
      </c>
    </row>
    <row r="852" spans="1:4">
      <c r="A852" t="s">
        <v>204</v>
      </c>
      <c r="B852" t="s">
        <v>323</v>
      </c>
      <c r="C852">
        <v>15.113336879485892</v>
      </c>
      <c r="D852" t="str">
        <f t="shared" si="13"/>
        <v>Keep</v>
      </c>
    </row>
    <row r="853" spans="1:4">
      <c r="A853" t="s">
        <v>204</v>
      </c>
      <c r="B853" t="s">
        <v>199</v>
      </c>
      <c r="C853">
        <v>60.240599673754751</v>
      </c>
      <c r="D853" t="str">
        <f t="shared" si="13"/>
        <v>Keep</v>
      </c>
    </row>
    <row r="854" spans="1:4">
      <c r="A854" t="s">
        <v>204</v>
      </c>
      <c r="B854" t="s">
        <v>228</v>
      </c>
      <c r="C854">
        <v>20.029475384803579</v>
      </c>
      <c r="D854" t="str">
        <f t="shared" si="13"/>
        <v>Keep</v>
      </c>
    </row>
    <row r="855" spans="1:4">
      <c r="A855" t="s">
        <v>192</v>
      </c>
      <c r="B855" t="s">
        <v>222</v>
      </c>
      <c r="C855">
        <v>6.7198787124251727</v>
      </c>
      <c r="D855" t="str">
        <f t="shared" si="13"/>
        <v>Keep</v>
      </c>
    </row>
    <row r="856" spans="1:4">
      <c r="A856" t="s">
        <v>176</v>
      </c>
      <c r="B856" t="s">
        <v>235</v>
      </c>
      <c r="C856">
        <v>48.279916868596693</v>
      </c>
      <c r="D856" t="str">
        <f t="shared" si="13"/>
        <v>Keep</v>
      </c>
    </row>
    <row r="857" spans="1:4">
      <c r="A857" t="s">
        <v>204</v>
      </c>
      <c r="B857" t="s">
        <v>255</v>
      </c>
      <c r="C857">
        <v>6.1547433480892977</v>
      </c>
      <c r="D857" t="str">
        <f t="shared" si="13"/>
        <v>Keep</v>
      </c>
    </row>
    <row r="858" spans="1:4">
      <c r="A858" t="s">
        <v>192</v>
      </c>
      <c r="B858" t="s">
        <v>245</v>
      </c>
      <c r="C858">
        <v>1.383371449013536</v>
      </c>
      <c r="D858" t="str">
        <f t="shared" si="13"/>
        <v>Keep</v>
      </c>
    </row>
    <row r="859" spans="1:4">
      <c r="A859" t="s">
        <v>177</v>
      </c>
      <c r="B859" t="s">
        <v>279</v>
      </c>
      <c r="C859">
        <v>4.8383428124843046</v>
      </c>
      <c r="D859" t="str">
        <f t="shared" si="13"/>
        <v>Keep</v>
      </c>
    </row>
    <row r="860" spans="1:4">
      <c r="A860" t="s">
        <v>180</v>
      </c>
      <c r="B860" t="s">
        <v>260</v>
      </c>
      <c r="C860">
        <v>3.7794508601493222</v>
      </c>
      <c r="D860" t="str">
        <f t="shared" si="13"/>
        <v>Keep</v>
      </c>
    </row>
    <row r="861" spans="1:4">
      <c r="A861" t="s">
        <v>177</v>
      </c>
      <c r="B861" t="s">
        <v>268</v>
      </c>
      <c r="C861">
        <v>16.593301438086986</v>
      </c>
      <c r="D861" t="str">
        <f t="shared" si="13"/>
        <v>Keep</v>
      </c>
    </row>
    <row r="862" spans="1:4">
      <c r="A862" t="s">
        <v>195</v>
      </c>
      <c r="B862" t="s">
        <v>287</v>
      </c>
      <c r="C862">
        <v>1.0552222540858838</v>
      </c>
      <c r="D862" t="str">
        <f t="shared" si="13"/>
        <v>Keep</v>
      </c>
    </row>
    <row r="863" spans="1:4">
      <c r="A863" t="s">
        <v>187</v>
      </c>
      <c r="B863" t="s">
        <v>242</v>
      </c>
      <c r="C863">
        <v>9.2861514589978995</v>
      </c>
      <c r="D863" t="str">
        <f t="shared" si="13"/>
        <v>Keep</v>
      </c>
    </row>
    <row r="864" spans="1:4">
      <c r="A864" t="s">
        <v>184</v>
      </c>
      <c r="B864" t="s">
        <v>321</v>
      </c>
      <c r="C864">
        <v>6.8922350883085555</v>
      </c>
      <c r="D864" t="str">
        <f t="shared" si="13"/>
        <v>Keep</v>
      </c>
    </row>
    <row r="865" spans="1:4">
      <c r="A865" t="s">
        <v>196</v>
      </c>
      <c r="B865" t="s">
        <v>275</v>
      </c>
      <c r="C865">
        <v>8.9852868300152302</v>
      </c>
      <c r="D865" t="str">
        <f t="shared" si="13"/>
        <v>Keep</v>
      </c>
    </row>
    <row r="866" spans="1:4">
      <c r="A866" t="s">
        <v>172</v>
      </c>
      <c r="B866" t="s">
        <v>304</v>
      </c>
      <c r="C866">
        <v>7.2104631913979107</v>
      </c>
      <c r="D866" t="str">
        <f t="shared" si="13"/>
        <v>Keep</v>
      </c>
    </row>
    <row r="867" spans="1:4">
      <c r="A867" t="s">
        <v>186</v>
      </c>
      <c r="B867" t="s">
        <v>318</v>
      </c>
      <c r="C867">
        <v>12.438012596854497</v>
      </c>
      <c r="D867" t="str">
        <f t="shared" si="13"/>
        <v>Keep</v>
      </c>
    </row>
    <row r="868" spans="1:4">
      <c r="A868" t="s">
        <v>180</v>
      </c>
      <c r="B868" t="s">
        <v>332</v>
      </c>
      <c r="C868">
        <v>10.577672072649477</v>
      </c>
      <c r="D868" t="str">
        <f t="shared" si="13"/>
        <v>Keep</v>
      </c>
    </row>
    <row r="869" spans="1:4">
      <c r="A869" t="s">
        <v>181</v>
      </c>
      <c r="B869" t="s">
        <v>219</v>
      </c>
      <c r="C869">
        <v>4.8480444535920872</v>
      </c>
      <c r="D869" t="str">
        <f t="shared" si="13"/>
        <v>Keep</v>
      </c>
    </row>
    <row r="870" spans="1:4">
      <c r="A870" t="s">
        <v>191</v>
      </c>
      <c r="B870" t="s">
        <v>376</v>
      </c>
      <c r="C870">
        <v>23.64245092877956</v>
      </c>
      <c r="D870" t="str">
        <f t="shared" si="13"/>
        <v>Keep</v>
      </c>
    </row>
    <row r="871" spans="1:4">
      <c r="A871" t="s">
        <v>192</v>
      </c>
      <c r="B871" t="s">
        <v>182</v>
      </c>
      <c r="C871">
        <v>4.1340858722364091</v>
      </c>
      <c r="D871" t="str">
        <f t="shared" si="13"/>
        <v>Keep</v>
      </c>
    </row>
    <row r="872" spans="1:4">
      <c r="A872" t="s">
        <v>191</v>
      </c>
      <c r="B872" t="s">
        <v>199</v>
      </c>
      <c r="C872">
        <v>44.522371549331474</v>
      </c>
      <c r="D872" t="str">
        <f t="shared" si="13"/>
        <v>Keep</v>
      </c>
    </row>
    <row r="873" spans="1:4">
      <c r="A873" t="s">
        <v>196</v>
      </c>
      <c r="B873" t="s">
        <v>211</v>
      </c>
      <c r="C873">
        <v>4.4721832483750026</v>
      </c>
      <c r="D873" t="str">
        <f t="shared" si="13"/>
        <v>Keep</v>
      </c>
    </row>
    <row r="874" spans="1:4">
      <c r="A874" t="s">
        <v>169</v>
      </c>
      <c r="B874" t="s">
        <v>218</v>
      </c>
      <c r="C874">
        <v>2.8075498711392228</v>
      </c>
      <c r="D874" t="str">
        <f t="shared" si="13"/>
        <v>Keep</v>
      </c>
    </row>
    <row r="875" spans="1:4">
      <c r="A875" t="s">
        <v>188</v>
      </c>
      <c r="B875" t="s">
        <v>249</v>
      </c>
      <c r="C875">
        <v>11.887954087904756</v>
      </c>
      <c r="D875" t="str">
        <f t="shared" si="13"/>
        <v>Keep</v>
      </c>
    </row>
    <row r="876" spans="1:4">
      <c r="A876" t="s">
        <v>194</v>
      </c>
      <c r="B876" t="s">
        <v>285</v>
      </c>
      <c r="C876">
        <v>12.011352976228286</v>
      </c>
      <c r="D876" t="str">
        <f t="shared" si="13"/>
        <v>Keep</v>
      </c>
    </row>
    <row r="877" spans="1:4">
      <c r="A877" t="s">
        <v>176</v>
      </c>
      <c r="B877" t="s">
        <v>271</v>
      </c>
      <c r="C877">
        <v>26.48450567681563</v>
      </c>
      <c r="D877" t="str">
        <f t="shared" si="13"/>
        <v>Keep</v>
      </c>
    </row>
    <row r="878" spans="1:4">
      <c r="A878" t="s">
        <v>172</v>
      </c>
      <c r="B878" t="s">
        <v>349</v>
      </c>
      <c r="C878">
        <v>3.1799767347053698</v>
      </c>
      <c r="D878" t="str">
        <f t="shared" si="13"/>
        <v>Keep</v>
      </c>
    </row>
    <row r="879" spans="1:4">
      <c r="A879" t="s">
        <v>181</v>
      </c>
      <c r="B879" t="s">
        <v>289</v>
      </c>
      <c r="C879">
        <v>219.89631417155263</v>
      </c>
      <c r="D879" t="str">
        <f t="shared" si="13"/>
        <v>Keep</v>
      </c>
    </row>
    <row r="880" spans="1:4">
      <c r="A880" t="s">
        <v>183</v>
      </c>
      <c r="B880" t="s">
        <v>210</v>
      </c>
      <c r="C880">
        <v>171.75729857051147</v>
      </c>
      <c r="D880" t="str">
        <f t="shared" si="13"/>
        <v>Keep</v>
      </c>
    </row>
    <row r="881" spans="1:4">
      <c r="A881" t="s">
        <v>184</v>
      </c>
      <c r="B881" t="s">
        <v>245</v>
      </c>
      <c r="C881">
        <v>4.0734414709426412</v>
      </c>
      <c r="D881" t="str">
        <f t="shared" si="13"/>
        <v>Keep</v>
      </c>
    </row>
    <row r="882" spans="1:4">
      <c r="A882" t="s">
        <v>187</v>
      </c>
      <c r="B882" t="s">
        <v>245</v>
      </c>
      <c r="C882">
        <v>9.5717728505398387</v>
      </c>
      <c r="D882" t="str">
        <f t="shared" si="13"/>
        <v>Keep</v>
      </c>
    </row>
    <row r="883" spans="1:4">
      <c r="A883" t="s">
        <v>174</v>
      </c>
      <c r="B883" t="s">
        <v>259</v>
      </c>
      <c r="C883">
        <v>4.4185441672578118</v>
      </c>
      <c r="D883" t="str">
        <f t="shared" si="13"/>
        <v>Keep</v>
      </c>
    </row>
    <row r="884" spans="1:4">
      <c r="A884" t="s">
        <v>176</v>
      </c>
      <c r="B884" t="s">
        <v>229</v>
      </c>
      <c r="C884">
        <v>13.056914032953975</v>
      </c>
      <c r="D884" t="str">
        <f t="shared" si="13"/>
        <v>Keep</v>
      </c>
    </row>
    <row r="885" spans="1:4">
      <c r="A885" t="s">
        <v>181</v>
      </c>
      <c r="B885" t="s">
        <v>273</v>
      </c>
      <c r="C885">
        <v>2.7006361223115465</v>
      </c>
      <c r="D885" t="str">
        <f t="shared" si="13"/>
        <v>Keep</v>
      </c>
    </row>
    <row r="886" spans="1:4">
      <c r="A886" t="s">
        <v>200</v>
      </c>
      <c r="B886" t="s">
        <v>285</v>
      </c>
      <c r="C886">
        <v>5.6580648003681295</v>
      </c>
      <c r="D886" t="str">
        <f t="shared" si="13"/>
        <v>Keep</v>
      </c>
    </row>
    <row r="887" spans="1:4">
      <c r="A887" t="s">
        <v>184</v>
      </c>
      <c r="B887" t="s">
        <v>311</v>
      </c>
      <c r="C887">
        <v>8.4806146314156194</v>
      </c>
      <c r="D887" t="str">
        <f t="shared" si="13"/>
        <v>Keep</v>
      </c>
    </row>
    <row r="888" spans="1:4">
      <c r="A888" t="s">
        <v>175</v>
      </c>
      <c r="B888" t="s">
        <v>320</v>
      </c>
      <c r="C888">
        <v>11.330292937479726</v>
      </c>
      <c r="D888" t="str">
        <f t="shared" si="13"/>
        <v>Keep</v>
      </c>
    </row>
    <row r="889" spans="1:4">
      <c r="A889" t="s">
        <v>188</v>
      </c>
      <c r="B889" t="s">
        <v>330</v>
      </c>
      <c r="C889">
        <v>6.9043446833609554</v>
      </c>
      <c r="D889" t="str">
        <f t="shared" si="13"/>
        <v>Keep</v>
      </c>
    </row>
    <row r="890" spans="1:4">
      <c r="A890" t="s">
        <v>170</v>
      </c>
      <c r="B890" t="s">
        <v>333</v>
      </c>
      <c r="C890">
        <v>19.181452133467896</v>
      </c>
      <c r="D890" t="str">
        <f t="shared" si="13"/>
        <v>Keep</v>
      </c>
    </row>
    <row r="891" spans="1:4">
      <c r="A891" t="s">
        <v>204</v>
      </c>
      <c r="B891" t="s">
        <v>323</v>
      </c>
      <c r="C891">
        <v>10.86851911897354</v>
      </c>
      <c r="D891" t="str">
        <f t="shared" si="13"/>
        <v>Keep</v>
      </c>
    </row>
    <row r="892" spans="1:4">
      <c r="A892" t="s">
        <v>178</v>
      </c>
      <c r="B892" t="s">
        <v>323</v>
      </c>
      <c r="C892">
        <v>12.04445706624942</v>
      </c>
      <c r="D892" t="str">
        <f t="shared" si="13"/>
        <v>Keep</v>
      </c>
    </row>
    <row r="893" spans="1:4">
      <c r="A893" t="s">
        <v>189</v>
      </c>
      <c r="B893" t="s">
        <v>378</v>
      </c>
      <c r="C893">
        <v>2.8794348408149508</v>
      </c>
      <c r="D893" t="str">
        <f t="shared" si="13"/>
        <v>Keep</v>
      </c>
    </row>
    <row r="894" spans="1:4">
      <c r="A894" t="s">
        <v>180</v>
      </c>
      <c r="B894" t="s">
        <v>368</v>
      </c>
      <c r="C894">
        <v>4.8624567669800918</v>
      </c>
      <c r="D894" t="str">
        <f t="shared" si="13"/>
        <v>Keep</v>
      </c>
    </row>
    <row r="895" spans="1:4">
      <c r="A895" t="s">
        <v>184</v>
      </c>
      <c r="B895" t="s">
        <v>212</v>
      </c>
      <c r="C895">
        <v>174.07058411482029</v>
      </c>
      <c r="D895" t="str">
        <f t="shared" si="13"/>
        <v>Keep</v>
      </c>
    </row>
    <row r="896" spans="1:4">
      <c r="A896" t="s">
        <v>175</v>
      </c>
      <c r="B896" t="s">
        <v>231</v>
      </c>
      <c r="C896">
        <v>2.5763974456401009</v>
      </c>
      <c r="D896" t="str">
        <f t="shared" si="13"/>
        <v>Keep</v>
      </c>
    </row>
    <row r="897" spans="1:4">
      <c r="A897" t="s">
        <v>183</v>
      </c>
      <c r="B897" t="s">
        <v>229</v>
      </c>
      <c r="C897">
        <v>7.8999625604500201</v>
      </c>
      <c r="D897" t="str">
        <f t="shared" si="13"/>
        <v>Keep</v>
      </c>
    </row>
    <row r="898" spans="1:4">
      <c r="A898" t="s">
        <v>195</v>
      </c>
      <c r="B898" t="s">
        <v>254</v>
      </c>
      <c r="C898">
        <v>35.933762777723011</v>
      </c>
      <c r="D898" t="str">
        <f t="shared" ref="D898:D961" si="14">IF(ISERROR(VLOOKUP(B898,F:F,1,FALSE)),"Keep","Delete")</f>
        <v>Keep</v>
      </c>
    </row>
    <row r="899" spans="1:4">
      <c r="A899" t="s">
        <v>193</v>
      </c>
      <c r="B899" t="s">
        <v>268</v>
      </c>
      <c r="C899">
        <v>17.549290762888685</v>
      </c>
      <c r="D899" t="str">
        <f t="shared" si="14"/>
        <v>Keep</v>
      </c>
    </row>
    <row r="900" spans="1:4">
      <c r="A900" t="s">
        <v>170</v>
      </c>
      <c r="B900" t="s">
        <v>285</v>
      </c>
      <c r="C900">
        <v>33.676210613791874</v>
      </c>
      <c r="D900" t="str">
        <f t="shared" si="14"/>
        <v>Keep</v>
      </c>
    </row>
    <row r="901" spans="1:4">
      <c r="A901" t="s">
        <v>175</v>
      </c>
      <c r="B901" t="s">
        <v>242</v>
      </c>
      <c r="C901">
        <v>5.5421701396733578</v>
      </c>
      <c r="D901" t="str">
        <f t="shared" si="14"/>
        <v>Keep</v>
      </c>
    </row>
    <row r="902" spans="1:4">
      <c r="A902" t="s">
        <v>169</v>
      </c>
      <c r="B902" t="s">
        <v>305</v>
      </c>
      <c r="C902">
        <v>2.4149478099277033</v>
      </c>
      <c r="D902" t="str">
        <f t="shared" si="14"/>
        <v>Keep</v>
      </c>
    </row>
    <row r="903" spans="1:4">
      <c r="A903" t="s">
        <v>184</v>
      </c>
      <c r="B903" t="s">
        <v>368</v>
      </c>
      <c r="C903">
        <v>18.420372284919434</v>
      </c>
      <c r="D903" t="str">
        <f t="shared" si="14"/>
        <v>Keep</v>
      </c>
    </row>
    <row r="904" spans="1:4">
      <c r="A904" t="s">
        <v>186</v>
      </c>
      <c r="B904" t="s">
        <v>207</v>
      </c>
      <c r="C904">
        <v>40.287478525140244</v>
      </c>
      <c r="D904" t="str">
        <f t="shared" si="14"/>
        <v>Keep</v>
      </c>
    </row>
    <row r="905" spans="1:4">
      <c r="A905" t="s">
        <v>178</v>
      </c>
      <c r="B905" t="s">
        <v>211</v>
      </c>
      <c r="C905">
        <v>1.4512444138900071</v>
      </c>
      <c r="D905" t="str">
        <f t="shared" si="14"/>
        <v>Keep</v>
      </c>
    </row>
    <row r="906" spans="1:4">
      <c r="A906" t="s">
        <v>187</v>
      </c>
      <c r="B906" t="s">
        <v>217</v>
      </c>
      <c r="C906">
        <v>1.6825589152364842</v>
      </c>
      <c r="D906" t="str">
        <f t="shared" si="14"/>
        <v>Keep</v>
      </c>
    </row>
    <row r="907" spans="1:4">
      <c r="A907" t="s">
        <v>204</v>
      </c>
      <c r="B907" t="s">
        <v>131</v>
      </c>
      <c r="C907">
        <v>190.98156160771893</v>
      </c>
      <c r="D907" t="str">
        <f t="shared" si="14"/>
        <v>Keep</v>
      </c>
    </row>
    <row r="908" spans="1:4">
      <c r="A908" t="s">
        <v>187</v>
      </c>
      <c r="B908" t="s">
        <v>229</v>
      </c>
      <c r="C908">
        <v>10.830569638344967</v>
      </c>
      <c r="D908" t="str">
        <f t="shared" si="14"/>
        <v>Keep</v>
      </c>
    </row>
    <row r="909" spans="1:4">
      <c r="A909" t="s">
        <v>187</v>
      </c>
      <c r="B909" t="s">
        <v>249</v>
      </c>
      <c r="C909">
        <v>10.422915977601171</v>
      </c>
      <c r="D909" t="str">
        <f t="shared" si="14"/>
        <v>Keep</v>
      </c>
    </row>
    <row r="910" spans="1:4">
      <c r="A910" t="s">
        <v>175</v>
      </c>
      <c r="B910" t="s">
        <v>304</v>
      </c>
      <c r="C910">
        <v>9.4736414406378735</v>
      </c>
      <c r="D910" t="str">
        <f t="shared" si="14"/>
        <v>Keep</v>
      </c>
    </row>
    <row r="911" spans="1:4">
      <c r="A911" t="s">
        <v>192</v>
      </c>
      <c r="B911" t="s">
        <v>271</v>
      </c>
      <c r="C911">
        <v>4.6752909924741042</v>
      </c>
      <c r="D911" t="str">
        <f t="shared" si="14"/>
        <v>Keep</v>
      </c>
    </row>
    <row r="912" spans="1:4">
      <c r="A912" t="s">
        <v>177</v>
      </c>
      <c r="B912" t="s">
        <v>307</v>
      </c>
      <c r="C912">
        <v>8.0077812994103521</v>
      </c>
      <c r="D912" t="str">
        <f t="shared" si="14"/>
        <v>Keep</v>
      </c>
    </row>
    <row r="913" spans="1:4">
      <c r="A913" t="s">
        <v>192</v>
      </c>
      <c r="B913" t="s">
        <v>288</v>
      </c>
      <c r="C913">
        <v>1.3809379170413363</v>
      </c>
      <c r="D913" t="str">
        <f t="shared" si="14"/>
        <v>Keep</v>
      </c>
    </row>
    <row r="914" spans="1:4">
      <c r="A914" t="s">
        <v>171</v>
      </c>
      <c r="B914" t="s">
        <v>320</v>
      </c>
      <c r="C914">
        <v>10.678260092558435</v>
      </c>
      <c r="D914" t="str">
        <f t="shared" si="14"/>
        <v>Keep</v>
      </c>
    </row>
    <row r="915" spans="1:4">
      <c r="A915" t="s">
        <v>194</v>
      </c>
      <c r="B915" t="s">
        <v>368</v>
      </c>
      <c r="C915">
        <v>8.5785582050626203</v>
      </c>
      <c r="D915" t="str">
        <f t="shared" si="14"/>
        <v>Keep</v>
      </c>
    </row>
    <row r="916" spans="1:4">
      <c r="A916" t="s">
        <v>193</v>
      </c>
      <c r="B916" t="s">
        <v>147</v>
      </c>
      <c r="C916">
        <v>35.657413849971277</v>
      </c>
      <c r="D916" t="str">
        <f t="shared" si="14"/>
        <v>Keep</v>
      </c>
    </row>
    <row r="917" spans="1:4">
      <c r="A917" t="s">
        <v>188</v>
      </c>
      <c r="B917" t="s">
        <v>147</v>
      </c>
      <c r="C917">
        <v>39.388562431011088</v>
      </c>
      <c r="D917" t="str">
        <f t="shared" si="14"/>
        <v>Keep</v>
      </c>
    </row>
    <row r="918" spans="1:4">
      <c r="A918" t="s">
        <v>184</v>
      </c>
      <c r="B918" t="s">
        <v>271</v>
      </c>
      <c r="C918">
        <v>13.355982162691001</v>
      </c>
      <c r="D918" t="str">
        <f t="shared" si="14"/>
        <v>Keep</v>
      </c>
    </row>
    <row r="919" spans="1:4">
      <c r="A919" t="s">
        <v>181</v>
      </c>
      <c r="B919" t="s">
        <v>265</v>
      </c>
      <c r="C919">
        <v>6.7909453941458642</v>
      </c>
      <c r="D919" t="str">
        <f t="shared" si="14"/>
        <v>Keep</v>
      </c>
    </row>
    <row r="920" spans="1:4">
      <c r="A920" t="s">
        <v>172</v>
      </c>
      <c r="B920" t="s">
        <v>268</v>
      </c>
      <c r="C920">
        <v>2.9271300222606422</v>
      </c>
      <c r="D920" t="str">
        <f t="shared" si="14"/>
        <v>Keep</v>
      </c>
    </row>
    <row r="921" spans="1:4">
      <c r="A921" t="s">
        <v>172</v>
      </c>
      <c r="B921" t="s">
        <v>318</v>
      </c>
      <c r="C921">
        <v>6.0464492892508579</v>
      </c>
      <c r="D921" t="str">
        <f t="shared" si="14"/>
        <v>Keep</v>
      </c>
    </row>
    <row r="922" spans="1:4">
      <c r="A922" t="s">
        <v>188</v>
      </c>
      <c r="B922" t="s">
        <v>199</v>
      </c>
      <c r="C922">
        <v>33.24514447137409</v>
      </c>
      <c r="D922" t="str">
        <f t="shared" si="14"/>
        <v>Keep</v>
      </c>
    </row>
    <row r="923" spans="1:4">
      <c r="A923" t="s">
        <v>201</v>
      </c>
      <c r="B923" t="s">
        <v>199</v>
      </c>
      <c r="C923" t="e">
        <v>#DIV/0!</v>
      </c>
      <c r="D923" t="str">
        <f t="shared" si="14"/>
        <v>Keep</v>
      </c>
    </row>
    <row r="924" spans="1:4">
      <c r="A924" t="s">
        <v>183</v>
      </c>
      <c r="B924" t="s">
        <v>210</v>
      </c>
      <c r="C924">
        <v>129.2538364541121</v>
      </c>
      <c r="D924" t="str">
        <f t="shared" si="14"/>
        <v>Keep</v>
      </c>
    </row>
    <row r="925" spans="1:4">
      <c r="A925" t="s">
        <v>173</v>
      </c>
      <c r="B925" t="s">
        <v>229</v>
      </c>
      <c r="C925">
        <v>12.509185598177231</v>
      </c>
      <c r="D925" t="str">
        <f t="shared" si="14"/>
        <v>Keep</v>
      </c>
    </row>
    <row r="926" spans="1:4">
      <c r="A926" t="s">
        <v>187</v>
      </c>
      <c r="B926" t="s">
        <v>279</v>
      </c>
      <c r="C926">
        <v>4.9102299138956385</v>
      </c>
      <c r="D926" t="str">
        <f t="shared" si="14"/>
        <v>Keep</v>
      </c>
    </row>
    <row r="927" spans="1:4">
      <c r="A927" t="s">
        <v>195</v>
      </c>
      <c r="B927" t="s">
        <v>235</v>
      </c>
      <c r="C927">
        <v>7.7612351416656509</v>
      </c>
      <c r="D927" t="str">
        <f t="shared" si="14"/>
        <v>Keep</v>
      </c>
    </row>
    <row r="928" spans="1:4">
      <c r="A928" t="s">
        <v>194</v>
      </c>
      <c r="B928" t="s">
        <v>281</v>
      </c>
      <c r="C928">
        <v>4.7198144373396795</v>
      </c>
      <c r="D928" t="str">
        <f t="shared" si="14"/>
        <v>Keep</v>
      </c>
    </row>
    <row r="929" spans="1:4">
      <c r="A929" t="s">
        <v>174</v>
      </c>
      <c r="B929" t="s">
        <v>303</v>
      </c>
      <c r="C929">
        <v>1.8924159676589627</v>
      </c>
      <c r="D929" t="str">
        <f t="shared" si="14"/>
        <v>Keep</v>
      </c>
    </row>
    <row r="930" spans="1:4">
      <c r="A930" t="s">
        <v>192</v>
      </c>
      <c r="B930" t="s">
        <v>275</v>
      </c>
      <c r="C930">
        <v>12.414676497487758</v>
      </c>
      <c r="D930" t="str">
        <f t="shared" si="14"/>
        <v>Keep</v>
      </c>
    </row>
    <row r="931" spans="1:4">
      <c r="A931" t="s">
        <v>205</v>
      </c>
      <c r="B931" t="s">
        <v>318</v>
      </c>
      <c r="C931">
        <v>1.9377118350587457</v>
      </c>
      <c r="D931" t="str">
        <f t="shared" si="14"/>
        <v>Keep</v>
      </c>
    </row>
    <row r="932" spans="1:4">
      <c r="A932" t="s">
        <v>170</v>
      </c>
      <c r="B932" t="s">
        <v>368</v>
      </c>
      <c r="C932">
        <v>3.1768429159393361</v>
      </c>
      <c r="D932" t="str">
        <f t="shared" si="14"/>
        <v>Keep</v>
      </c>
    </row>
    <row r="933" spans="1:4">
      <c r="A933" t="s">
        <v>177</v>
      </c>
      <c r="B933" t="s">
        <v>380</v>
      </c>
      <c r="C933">
        <v>68.953061219717455</v>
      </c>
      <c r="D933" t="str">
        <f t="shared" si="14"/>
        <v>Keep</v>
      </c>
    </row>
    <row r="934" spans="1:4">
      <c r="A934" t="s">
        <v>176</v>
      </c>
      <c r="B934" t="s">
        <v>361</v>
      </c>
      <c r="C934">
        <v>2.3711335718787745</v>
      </c>
      <c r="D934" t="str">
        <f t="shared" si="14"/>
        <v>Keep</v>
      </c>
    </row>
    <row r="935" spans="1:4">
      <c r="A935" t="s">
        <v>187</v>
      </c>
      <c r="B935" t="s">
        <v>224</v>
      </c>
      <c r="C935">
        <v>46.0853735482861</v>
      </c>
      <c r="D935" t="str">
        <f t="shared" si="14"/>
        <v>Keep</v>
      </c>
    </row>
    <row r="936" spans="1:4">
      <c r="A936" t="s">
        <v>171</v>
      </c>
      <c r="B936" t="s">
        <v>210</v>
      </c>
      <c r="C936">
        <v>37.282280501585646</v>
      </c>
      <c r="D936" t="str">
        <f t="shared" si="14"/>
        <v>Keep</v>
      </c>
    </row>
    <row r="937" spans="1:4">
      <c r="A937" t="s">
        <v>176</v>
      </c>
      <c r="B937" t="s">
        <v>228</v>
      </c>
      <c r="C937">
        <v>18.844793082370106</v>
      </c>
      <c r="D937" t="str">
        <f t="shared" si="14"/>
        <v>Keep</v>
      </c>
    </row>
    <row r="938" spans="1:4">
      <c r="A938" t="s">
        <v>188</v>
      </c>
      <c r="B938" t="s">
        <v>254</v>
      </c>
      <c r="C938">
        <v>42.213297878486429</v>
      </c>
      <c r="D938" t="str">
        <f t="shared" si="14"/>
        <v>Keep</v>
      </c>
    </row>
    <row r="939" spans="1:4">
      <c r="A939" t="s">
        <v>177</v>
      </c>
      <c r="B939" t="s">
        <v>273</v>
      </c>
      <c r="C939">
        <v>11.930461312082471</v>
      </c>
      <c r="D939" t="str">
        <f t="shared" si="14"/>
        <v>Keep</v>
      </c>
    </row>
    <row r="940" spans="1:4">
      <c r="A940" t="s">
        <v>177</v>
      </c>
      <c r="B940" t="s">
        <v>283</v>
      </c>
      <c r="C940">
        <v>8.3666581083720484</v>
      </c>
      <c r="D940" t="str">
        <f t="shared" si="14"/>
        <v>Keep</v>
      </c>
    </row>
    <row r="941" spans="1:4">
      <c r="A941" t="s">
        <v>180</v>
      </c>
      <c r="B941" t="s">
        <v>233</v>
      </c>
      <c r="C941">
        <v>1.5863983742203112</v>
      </c>
      <c r="D941" t="str">
        <f t="shared" si="14"/>
        <v>Keep</v>
      </c>
    </row>
    <row r="942" spans="1:4">
      <c r="A942" t="s">
        <v>170</v>
      </c>
      <c r="B942" t="s">
        <v>318</v>
      </c>
      <c r="C942">
        <v>12.143745679613273</v>
      </c>
      <c r="D942" t="str">
        <f t="shared" si="14"/>
        <v>Keep</v>
      </c>
    </row>
    <row r="943" spans="1:4">
      <c r="A943" t="s">
        <v>174</v>
      </c>
      <c r="B943" t="s">
        <v>242</v>
      </c>
      <c r="C943">
        <v>3.2778691614640403</v>
      </c>
      <c r="D943" t="str">
        <f t="shared" si="14"/>
        <v>Keep</v>
      </c>
    </row>
    <row r="944" spans="1:4">
      <c r="A944" t="s">
        <v>178</v>
      </c>
      <c r="B944" t="s">
        <v>282</v>
      </c>
      <c r="C944">
        <v>4.2981371480388866</v>
      </c>
      <c r="D944" t="str">
        <f t="shared" si="14"/>
        <v>Keep</v>
      </c>
    </row>
    <row r="945" spans="1:4">
      <c r="A945" t="s">
        <v>184</v>
      </c>
      <c r="B945" t="s">
        <v>210</v>
      </c>
      <c r="C945">
        <v>107.04875717821527</v>
      </c>
      <c r="D945" t="str">
        <f t="shared" si="14"/>
        <v>Keep</v>
      </c>
    </row>
    <row r="946" spans="1:4">
      <c r="A946" t="s">
        <v>204</v>
      </c>
      <c r="B946" t="s">
        <v>224</v>
      </c>
      <c r="C946">
        <v>53.432909298671532</v>
      </c>
      <c r="D946" t="str">
        <f t="shared" si="14"/>
        <v>Keep</v>
      </c>
    </row>
    <row r="947" spans="1:4">
      <c r="A947" t="s">
        <v>180</v>
      </c>
      <c r="B947" t="s">
        <v>228</v>
      </c>
      <c r="C947">
        <v>12.392567441886005</v>
      </c>
      <c r="D947" t="str">
        <f t="shared" si="14"/>
        <v>Keep</v>
      </c>
    </row>
    <row r="948" spans="1:4">
      <c r="A948" t="s">
        <v>175</v>
      </c>
      <c r="B948" t="s">
        <v>259</v>
      </c>
      <c r="C948">
        <v>11.9595356867334</v>
      </c>
      <c r="D948" t="str">
        <f t="shared" si="14"/>
        <v>Keep</v>
      </c>
    </row>
    <row r="949" spans="1:4">
      <c r="A949" t="s">
        <v>188</v>
      </c>
      <c r="B949" t="s">
        <v>275</v>
      </c>
      <c r="C949">
        <v>38.769977255150842</v>
      </c>
      <c r="D949" t="str">
        <f t="shared" si="14"/>
        <v>Keep</v>
      </c>
    </row>
    <row r="950" spans="1:4">
      <c r="A950" t="s">
        <v>174</v>
      </c>
      <c r="B950" t="s">
        <v>323</v>
      </c>
      <c r="C950">
        <v>16.9480323953522</v>
      </c>
      <c r="D950" t="str">
        <f t="shared" si="14"/>
        <v>Keep</v>
      </c>
    </row>
    <row r="951" spans="1:4">
      <c r="A951" t="s">
        <v>178</v>
      </c>
      <c r="B951" t="s">
        <v>305</v>
      </c>
      <c r="C951">
        <v>2.4532443466844236</v>
      </c>
      <c r="D951" t="str">
        <f t="shared" si="14"/>
        <v>Keep</v>
      </c>
    </row>
    <row r="952" spans="1:4">
      <c r="A952" t="s">
        <v>170</v>
      </c>
      <c r="B952" t="s">
        <v>340</v>
      </c>
      <c r="C952">
        <v>8.8679198714510115</v>
      </c>
      <c r="D952" t="str">
        <f t="shared" si="14"/>
        <v>Keep</v>
      </c>
    </row>
    <row r="953" spans="1:4">
      <c r="A953" t="s">
        <v>186</v>
      </c>
      <c r="B953" t="s">
        <v>368</v>
      </c>
      <c r="C953">
        <v>9.3239915491730194</v>
      </c>
      <c r="D953" t="str">
        <f t="shared" si="14"/>
        <v>Keep</v>
      </c>
    </row>
    <row r="954" spans="1:4">
      <c r="A954" t="s">
        <v>171</v>
      </c>
      <c r="B954" t="s">
        <v>210</v>
      </c>
      <c r="C954">
        <v>34.086455741143048</v>
      </c>
      <c r="D954" t="str">
        <f t="shared" si="14"/>
        <v>Keep</v>
      </c>
    </row>
    <row r="955" spans="1:4">
      <c r="A955" t="s">
        <v>174</v>
      </c>
      <c r="B955" t="s">
        <v>229</v>
      </c>
      <c r="C955">
        <v>4.4026845234080634</v>
      </c>
      <c r="D955" t="str">
        <f t="shared" si="14"/>
        <v>Keep</v>
      </c>
    </row>
    <row r="956" spans="1:4">
      <c r="A956" t="s">
        <v>176</v>
      </c>
      <c r="B956" t="s">
        <v>239</v>
      </c>
      <c r="C956">
        <v>9.8326622280782683</v>
      </c>
      <c r="D956" t="str">
        <f t="shared" si="14"/>
        <v>Keep</v>
      </c>
    </row>
    <row r="957" spans="1:4">
      <c r="A957" t="s">
        <v>177</v>
      </c>
      <c r="B957" t="s">
        <v>228</v>
      </c>
      <c r="C957">
        <v>6.441399689849483</v>
      </c>
      <c r="D957" t="str">
        <f t="shared" si="14"/>
        <v>Keep</v>
      </c>
    </row>
    <row r="958" spans="1:4">
      <c r="A958" t="s">
        <v>169</v>
      </c>
      <c r="B958" t="s">
        <v>148</v>
      </c>
      <c r="C958">
        <v>8.362653842223617</v>
      </c>
      <c r="D958" t="str">
        <f t="shared" si="14"/>
        <v>Keep</v>
      </c>
    </row>
    <row r="959" spans="1:4">
      <c r="A959" t="s">
        <v>188</v>
      </c>
      <c r="B959" t="s">
        <v>252</v>
      </c>
      <c r="C959">
        <v>8.9300673622293019</v>
      </c>
      <c r="D959" t="str">
        <f t="shared" si="14"/>
        <v>Keep</v>
      </c>
    </row>
    <row r="960" spans="1:4">
      <c r="A960" t="s">
        <v>174</v>
      </c>
      <c r="B960" t="s">
        <v>235</v>
      </c>
      <c r="C960">
        <v>13.240358021177508</v>
      </c>
      <c r="D960" t="str">
        <f t="shared" si="14"/>
        <v>Keep</v>
      </c>
    </row>
    <row r="961" spans="1:4">
      <c r="A961" t="s">
        <v>173</v>
      </c>
      <c r="B961" t="s">
        <v>340</v>
      </c>
      <c r="C961">
        <v>4.4039271722447095</v>
      </c>
      <c r="D961" t="str">
        <f t="shared" si="14"/>
        <v>Keep</v>
      </c>
    </row>
    <row r="962" spans="1:4">
      <c r="A962" t="s">
        <v>180</v>
      </c>
      <c r="B962" t="s">
        <v>237</v>
      </c>
      <c r="C962">
        <v>1.9915277071548443</v>
      </c>
      <c r="D962" t="str">
        <f t="shared" ref="D962:D1025" si="15">IF(ISERROR(VLOOKUP(B962,F:F,1,FALSE)),"Keep","Delete")</f>
        <v>Keep</v>
      </c>
    </row>
    <row r="963" spans="1:4">
      <c r="A963" t="s">
        <v>194</v>
      </c>
      <c r="B963" t="s">
        <v>268</v>
      </c>
      <c r="C963">
        <v>6.3275236514332525</v>
      </c>
      <c r="D963" t="str">
        <f t="shared" si="15"/>
        <v>Keep</v>
      </c>
    </row>
    <row r="964" spans="1:4">
      <c r="A964" t="s">
        <v>195</v>
      </c>
      <c r="B964" t="s">
        <v>273</v>
      </c>
      <c r="C964">
        <v>8.2849690683248518</v>
      </c>
      <c r="D964" t="str">
        <f t="shared" si="15"/>
        <v>Keep</v>
      </c>
    </row>
    <row r="965" spans="1:4">
      <c r="A965" t="s">
        <v>183</v>
      </c>
      <c r="B965" t="s">
        <v>258</v>
      </c>
      <c r="C965">
        <v>1.8683595741736783</v>
      </c>
      <c r="D965" t="str">
        <f t="shared" si="15"/>
        <v>Keep</v>
      </c>
    </row>
    <row r="966" spans="1:4">
      <c r="A966" t="s">
        <v>173</v>
      </c>
      <c r="B966" t="s">
        <v>258</v>
      </c>
      <c r="C966">
        <v>21.460834650335048</v>
      </c>
      <c r="D966" t="str">
        <f t="shared" si="15"/>
        <v>Keep</v>
      </c>
    </row>
    <row r="967" spans="1:4">
      <c r="A967" t="s">
        <v>170</v>
      </c>
      <c r="B967" t="s">
        <v>281</v>
      </c>
      <c r="C967">
        <v>9.5223274829184881</v>
      </c>
      <c r="D967" t="str">
        <f t="shared" si="15"/>
        <v>Keep</v>
      </c>
    </row>
    <row r="968" spans="1:4">
      <c r="A968" t="s">
        <v>192</v>
      </c>
      <c r="B968" t="s">
        <v>260</v>
      </c>
      <c r="C968">
        <v>5.2880482502840431</v>
      </c>
      <c r="D968" t="str">
        <f t="shared" si="15"/>
        <v>Keep</v>
      </c>
    </row>
    <row r="969" spans="1:4">
      <c r="A969" t="s">
        <v>183</v>
      </c>
      <c r="B969" t="s">
        <v>325</v>
      </c>
      <c r="C969">
        <v>3.7767194801898691</v>
      </c>
      <c r="D969" t="str">
        <f t="shared" si="15"/>
        <v>Keep</v>
      </c>
    </row>
    <row r="970" spans="1:4">
      <c r="A970" t="s">
        <v>174</v>
      </c>
      <c r="B970" t="s">
        <v>285</v>
      </c>
      <c r="C970">
        <v>16.085184142600653</v>
      </c>
      <c r="D970" t="str">
        <f t="shared" si="15"/>
        <v>Keep</v>
      </c>
    </row>
    <row r="971" spans="1:4">
      <c r="A971" t="s">
        <v>170</v>
      </c>
      <c r="B971" t="s">
        <v>242</v>
      </c>
      <c r="C971">
        <v>18.751014437899947</v>
      </c>
      <c r="D971" t="str">
        <f t="shared" si="15"/>
        <v>Keep</v>
      </c>
    </row>
    <row r="972" spans="1:4">
      <c r="A972" t="s">
        <v>187</v>
      </c>
      <c r="B972" t="s">
        <v>303</v>
      </c>
      <c r="C972">
        <v>6.5246405632070967</v>
      </c>
      <c r="D972" t="str">
        <f t="shared" si="15"/>
        <v>Keep</v>
      </c>
    </row>
    <row r="973" spans="1:4">
      <c r="A973" t="s">
        <v>180</v>
      </c>
      <c r="B973" t="s">
        <v>340</v>
      </c>
      <c r="C973">
        <v>4.0185302755785575</v>
      </c>
      <c r="D973" t="str">
        <f t="shared" si="15"/>
        <v>Keep</v>
      </c>
    </row>
    <row r="974" spans="1:4">
      <c r="A974" t="s">
        <v>193</v>
      </c>
      <c r="B974" t="s">
        <v>380</v>
      </c>
      <c r="C974">
        <v>45.887964760708037</v>
      </c>
      <c r="D974" t="str">
        <f t="shared" si="15"/>
        <v>Keep</v>
      </c>
    </row>
    <row r="975" spans="1:4">
      <c r="A975" t="s">
        <v>180</v>
      </c>
      <c r="B975" t="s">
        <v>366</v>
      </c>
      <c r="C975">
        <v>1.599047014370931</v>
      </c>
      <c r="D975" t="str">
        <f t="shared" si="15"/>
        <v>Keep</v>
      </c>
    </row>
    <row r="976" spans="1:4">
      <c r="A976" t="s">
        <v>181</v>
      </c>
      <c r="B976" t="s">
        <v>361</v>
      </c>
      <c r="C976">
        <v>2.7961777093656899</v>
      </c>
      <c r="D976" t="str">
        <f t="shared" si="15"/>
        <v>Keep</v>
      </c>
    </row>
    <row r="977" spans="1:4">
      <c r="A977" t="s">
        <v>176</v>
      </c>
      <c r="B977" t="s">
        <v>380</v>
      </c>
      <c r="C977">
        <v>128.3494607449054</v>
      </c>
      <c r="D977" t="str">
        <f t="shared" si="15"/>
        <v>Keep</v>
      </c>
    </row>
    <row r="978" spans="1:4">
      <c r="A978" t="s">
        <v>206</v>
      </c>
      <c r="B978" t="s">
        <v>368</v>
      </c>
      <c r="C978">
        <v>1.3363559921031352</v>
      </c>
      <c r="D978" t="str">
        <f t="shared" si="15"/>
        <v>Keep</v>
      </c>
    </row>
    <row r="979" spans="1:4">
      <c r="A979" t="s">
        <v>173</v>
      </c>
      <c r="B979" t="s">
        <v>199</v>
      </c>
      <c r="C979">
        <v>21.552824404118539</v>
      </c>
      <c r="D979" t="str">
        <f t="shared" si="15"/>
        <v>Keep</v>
      </c>
    </row>
    <row r="980" spans="1:4">
      <c r="A980" t="s">
        <v>184</v>
      </c>
      <c r="B980" t="s">
        <v>237</v>
      </c>
      <c r="C980">
        <v>3.8715254763420095</v>
      </c>
      <c r="D980" t="str">
        <f t="shared" si="15"/>
        <v>Keep</v>
      </c>
    </row>
    <row r="981" spans="1:4">
      <c r="A981" t="s">
        <v>192</v>
      </c>
      <c r="B981" t="s">
        <v>235</v>
      </c>
      <c r="C981">
        <v>7.1022543568788894</v>
      </c>
      <c r="D981" t="str">
        <f t="shared" si="15"/>
        <v>Keep</v>
      </c>
    </row>
    <row r="982" spans="1:4">
      <c r="A982" t="s">
        <v>188</v>
      </c>
      <c r="B982" t="s">
        <v>235</v>
      </c>
      <c r="C982">
        <v>55.497164323278405</v>
      </c>
      <c r="D982" t="str">
        <f t="shared" si="15"/>
        <v>Keep</v>
      </c>
    </row>
    <row r="983" spans="1:4">
      <c r="A983" t="s">
        <v>188</v>
      </c>
      <c r="B983" t="s">
        <v>258</v>
      </c>
      <c r="C983">
        <v>1.7258929513949965</v>
      </c>
      <c r="D983" t="str">
        <f t="shared" si="15"/>
        <v>Keep</v>
      </c>
    </row>
    <row r="984" spans="1:4">
      <c r="A984" t="s">
        <v>171</v>
      </c>
      <c r="B984" t="s">
        <v>268</v>
      </c>
      <c r="C984">
        <v>20.902284575885293</v>
      </c>
      <c r="D984" t="str">
        <f t="shared" si="15"/>
        <v>Keep</v>
      </c>
    </row>
    <row r="985" spans="1:4">
      <c r="A985" t="s">
        <v>187</v>
      </c>
      <c r="B985" t="s">
        <v>275</v>
      </c>
      <c r="C985">
        <v>47.920073380886485</v>
      </c>
      <c r="D985" t="str">
        <f t="shared" si="15"/>
        <v>Keep</v>
      </c>
    </row>
    <row r="986" spans="1:4">
      <c r="A986" t="s">
        <v>187</v>
      </c>
      <c r="B986" t="s">
        <v>324</v>
      </c>
      <c r="C986">
        <v>3.4251950852198214</v>
      </c>
      <c r="D986" t="str">
        <f t="shared" si="15"/>
        <v>Keep</v>
      </c>
    </row>
    <row r="987" spans="1:4">
      <c r="A987" t="s">
        <v>189</v>
      </c>
      <c r="B987" t="s">
        <v>325</v>
      </c>
      <c r="C987">
        <v>4.4593235942463307</v>
      </c>
      <c r="D987" t="str">
        <f t="shared" si="15"/>
        <v>Keep</v>
      </c>
    </row>
    <row r="988" spans="1:4">
      <c r="A988" t="s">
        <v>187</v>
      </c>
      <c r="B988" t="s">
        <v>268</v>
      </c>
      <c r="C988">
        <v>20.573448178014491</v>
      </c>
      <c r="D988" t="str">
        <f t="shared" si="15"/>
        <v>Keep</v>
      </c>
    </row>
    <row r="989" spans="1:4">
      <c r="A989" t="s">
        <v>172</v>
      </c>
      <c r="B989" t="s">
        <v>287</v>
      </c>
      <c r="C989">
        <v>1.7420730980975694</v>
      </c>
      <c r="D989" t="str">
        <f t="shared" si="15"/>
        <v>Keep</v>
      </c>
    </row>
    <row r="990" spans="1:4">
      <c r="A990" t="s">
        <v>181</v>
      </c>
      <c r="B990" t="s">
        <v>287</v>
      </c>
      <c r="C990">
        <v>1.2002467086001294</v>
      </c>
      <c r="D990" t="str">
        <f t="shared" si="15"/>
        <v>Keep</v>
      </c>
    </row>
    <row r="991" spans="1:4">
      <c r="A991" t="s">
        <v>176</v>
      </c>
      <c r="B991" t="s">
        <v>355</v>
      </c>
      <c r="C991">
        <v>8.7798712928183775</v>
      </c>
      <c r="D991" t="str">
        <f t="shared" si="15"/>
        <v>Keep</v>
      </c>
    </row>
    <row r="992" spans="1:4">
      <c r="A992" t="s">
        <v>195</v>
      </c>
      <c r="B992" t="s">
        <v>366</v>
      </c>
      <c r="C992">
        <v>5.6969649814882795</v>
      </c>
      <c r="D992" t="str">
        <f t="shared" si="15"/>
        <v>Keep</v>
      </c>
    </row>
    <row r="993" spans="1:4">
      <c r="A993" t="s">
        <v>181</v>
      </c>
      <c r="B993" t="s">
        <v>361</v>
      </c>
      <c r="C993">
        <v>1.8442003319811437</v>
      </c>
      <c r="D993" t="str">
        <f t="shared" si="15"/>
        <v>Keep</v>
      </c>
    </row>
    <row r="994" spans="1:4">
      <c r="A994" t="s">
        <v>176</v>
      </c>
      <c r="B994" t="s">
        <v>211</v>
      </c>
      <c r="C994">
        <v>3.0786832729151188</v>
      </c>
      <c r="D994" t="str">
        <f t="shared" si="15"/>
        <v>Keep</v>
      </c>
    </row>
    <row r="995" spans="1:4">
      <c r="A995" t="s">
        <v>183</v>
      </c>
      <c r="B995" t="s">
        <v>220</v>
      </c>
      <c r="C995">
        <v>3.9605851708263713</v>
      </c>
      <c r="D995" t="str">
        <f t="shared" si="15"/>
        <v>Keep</v>
      </c>
    </row>
    <row r="996" spans="1:4">
      <c r="A996" t="s">
        <v>183</v>
      </c>
      <c r="B996" t="s">
        <v>312</v>
      </c>
      <c r="C996">
        <v>1.6326564027792021</v>
      </c>
      <c r="D996" t="str">
        <f t="shared" si="15"/>
        <v>Keep</v>
      </c>
    </row>
    <row r="997" spans="1:4">
      <c r="A997" t="s">
        <v>177</v>
      </c>
      <c r="B997" t="s">
        <v>329</v>
      </c>
      <c r="C997">
        <v>3.4821952519478288</v>
      </c>
      <c r="D997" t="str">
        <f t="shared" si="15"/>
        <v>Keep</v>
      </c>
    </row>
    <row r="998" spans="1:4">
      <c r="A998" t="s">
        <v>169</v>
      </c>
      <c r="B998" t="s">
        <v>333</v>
      </c>
      <c r="C998">
        <v>17.357434693359519</v>
      </c>
      <c r="D998" t="str">
        <f t="shared" si="15"/>
        <v>Keep</v>
      </c>
    </row>
    <row r="999" spans="1:4">
      <c r="A999" t="s">
        <v>188</v>
      </c>
      <c r="B999" t="s">
        <v>380</v>
      </c>
      <c r="C999">
        <v>34.458873511368701</v>
      </c>
      <c r="D999" t="str">
        <f t="shared" si="15"/>
        <v>Keep</v>
      </c>
    </row>
    <row r="1000" spans="1:4">
      <c r="A1000" t="s">
        <v>178</v>
      </c>
      <c r="B1000" t="s">
        <v>368</v>
      </c>
      <c r="C1000">
        <v>2.5891197118142402</v>
      </c>
      <c r="D1000" t="str">
        <f t="shared" si="15"/>
        <v>Keep</v>
      </c>
    </row>
    <row r="1001" spans="1:4">
      <c r="A1001" t="s">
        <v>191</v>
      </c>
      <c r="B1001" t="s">
        <v>349</v>
      </c>
      <c r="C1001">
        <v>1.9250959589205776</v>
      </c>
      <c r="D1001" t="str">
        <f t="shared" si="15"/>
        <v>Keep</v>
      </c>
    </row>
    <row r="1002" spans="1:4">
      <c r="A1002" t="s">
        <v>172</v>
      </c>
      <c r="B1002" t="s">
        <v>199</v>
      </c>
      <c r="C1002">
        <v>18.678922171293678</v>
      </c>
      <c r="D1002" t="str">
        <f t="shared" si="15"/>
        <v>Keep</v>
      </c>
    </row>
    <row r="1003" spans="1:4">
      <c r="A1003" t="s">
        <v>176</v>
      </c>
      <c r="B1003" t="s">
        <v>210</v>
      </c>
      <c r="C1003">
        <v>28.325782494873305</v>
      </c>
      <c r="D1003" t="str">
        <f t="shared" si="15"/>
        <v>Keep</v>
      </c>
    </row>
    <row r="1004" spans="1:4">
      <c r="A1004" t="s">
        <v>176</v>
      </c>
      <c r="B1004" t="s">
        <v>255</v>
      </c>
      <c r="C1004">
        <v>5.9640674911490681</v>
      </c>
      <c r="D1004" t="str">
        <f t="shared" si="15"/>
        <v>Keep</v>
      </c>
    </row>
    <row r="1005" spans="1:4">
      <c r="A1005" t="s">
        <v>188</v>
      </c>
      <c r="B1005" t="s">
        <v>228</v>
      </c>
      <c r="C1005">
        <v>4.8281082138196734</v>
      </c>
      <c r="D1005" t="str">
        <f t="shared" si="15"/>
        <v>Keep</v>
      </c>
    </row>
    <row r="1006" spans="1:4">
      <c r="A1006" t="s">
        <v>183</v>
      </c>
      <c r="B1006" t="s">
        <v>273</v>
      </c>
      <c r="C1006">
        <v>3.2588135608793478</v>
      </c>
      <c r="D1006" t="str">
        <f t="shared" si="15"/>
        <v>Keep</v>
      </c>
    </row>
    <row r="1007" spans="1:4">
      <c r="A1007" t="s">
        <v>176</v>
      </c>
      <c r="B1007" t="s">
        <v>268</v>
      </c>
      <c r="C1007">
        <v>17.979392703607179</v>
      </c>
      <c r="D1007" t="str">
        <f t="shared" si="15"/>
        <v>Keep</v>
      </c>
    </row>
    <row r="1008" spans="1:4">
      <c r="A1008" t="s">
        <v>192</v>
      </c>
      <c r="B1008" t="s">
        <v>285</v>
      </c>
      <c r="C1008">
        <v>3.80881263993771</v>
      </c>
      <c r="D1008" t="str">
        <f t="shared" si="15"/>
        <v>Keep</v>
      </c>
    </row>
    <row r="1009" spans="1:4">
      <c r="A1009" t="s">
        <v>183</v>
      </c>
      <c r="B1009" t="s">
        <v>230</v>
      </c>
      <c r="C1009">
        <v>344.74206085208664</v>
      </c>
      <c r="D1009" t="str">
        <f t="shared" si="15"/>
        <v>Keep</v>
      </c>
    </row>
    <row r="1010" spans="1:4">
      <c r="A1010" t="s">
        <v>191</v>
      </c>
      <c r="B1010" t="s">
        <v>241</v>
      </c>
      <c r="C1010">
        <v>5.1309475910945865</v>
      </c>
      <c r="D1010" t="str">
        <f t="shared" si="15"/>
        <v>Keep</v>
      </c>
    </row>
    <row r="1011" spans="1:4">
      <c r="A1011" t="s">
        <v>173</v>
      </c>
      <c r="B1011" t="s">
        <v>319</v>
      </c>
      <c r="C1011">
        <v>16.195117067006301</v>
      </c>
      <c r="D1011" t="str">
        <f t="shared" si="15"/>
        <v>Keep</v>
      </c>
    </row>
    <row r="1012" spans="1:4">
      <c r="A1012" t="s">
        <v>191</v>
      </c>
      <c r="B1012" t="s">
        <v>358</v>
      </c>
      <c r="C1012">
        <v>1.284681595916815</v>
      </c>
      <c r="D1012" t="str">
        <f t="shared" si="15"/>
        <v>Keep</v>
      </c>
    </row>
    <row r="1013" spans="1:4">
      <c r="A1013" t="s">
        <v>208</v>
      </c>
      <c r="B1013" t="s">
        <v>377</v>
      </c>
      <c r="C1013">
        <v>0.83789812178215894</v>
      </c>
      <c r="D1013" t="str">
        <f t="shared" si="15"/>
        <v>Keep</v>
      </c>
    </row>
    <row r="1014" spans="1:4">
      <c r="A1014" t="s">
        <v>193</v>
      </c>
      <c r="B1014" t="s">
        <v>368</v>
      </c>
      <c r="C1014">
        <v>4.3741415894762223</v>
      </c>
      <c r="D1014" t="str">
        <f t="shared" si="15"/>
        <v>Keep</v>
      </c>
    </row>
    <row r="1015" spans="1:4">
      <c r="A1015" t="s">
        <v>176</v>
      </c>
      <c r="B1015" t="s">
        <v>245</v>
      </c>
      <c r="C1015">
        <v>5.830334893649094</v>
      </c>
      <c r="D1015" t="str">
        <f t="shared" si="15"/>
        <v>Keep</v>
      </c>
    </row>
    <row r="1016" spans="1:4">
      <c r="A1016" t="s">
        <v>183</v>
      </c>
      <c r="B1016" t="s">
        <v>254</v>
      </c>
      <c r="C1016">
        <v>11.062965173641182</v>
      </c>
      <c r="D1016" t="str">
        <f t="shared" si="15"/>
        <v>Keep</v>
      </c>
    </row>
    <row r="1017" spans="1:4">
      <c r="A1017" t="s">
        <v>184</v>
      </c>
      <c r="B1017" t="s">
        <v>265</v>
      </c>
      <c r="C1017">
        <v>8.2712469958544155</v>
      </c>
      <c r="D1017" t="str">
        <f t="shared" si="15"/>
        <v>Keep</v>
      </c>
    </row>
    <row r="1018" spans="1:4">
      <c r="A1018" t="s">
        <v>187</v>
      </c>
      <c r="B1018" t="s">
        <v>251</v>
      </c>
      <c r="C1018">
        <v>1.4938439675855639</v>
      </c>
      <c r="D1018" t="str">
        <f t="shared" si="15"/>
        <v>Keep</v>
      </c>
    </row>
    <row r="1019" spans="1:4">
      <c r="A1019" t="s">
        <v>196</v>
      </c>
      <c r="B1019" t="s">
        <v>336</v>
      </c>
      <c r="C1019">
        <v>17.295215176683492</v>
      </c>
      <c r="D1019" t="str">
        <f t="shared" si="15"/>
        <v>Keep</v>
      </c>
    </row>
    <row r="1020" spans="1:4">
      <c r="A1020" t="s">
        <v>200</v>
      </c>
      <c r="B1020" t="s">
        <v>324</v>
      </c>
      <c r="C1020">
        <v>1.2699423389798017</v>
      </c>
      <c r="D1020" t="str">
        <f t="shared" si="15"/>
        <v>Keep</v>
      </c>
    </row>
    <row r="1021" spans="1:4">
      <c r="A1021" t="s">
        <v>191</v>
      </c>
      <c r="B1021" t="s">
        <v>332</v>
      </c>
      <c r="C1021">
        <v>3.0765510003344847</v>
      </c>
      <c r="D1021" t="str">
        <f t="shared" si="15"/>
        <v>Keep</v>
      </c>
    </row>
    <row r="1022" spans="1:4">
      <c r="A1022" t="s">
        <v>181</v>
      </c>
      <c r="B1022" t="s">
        <v>245</v>
      </c>
      <c r="C1022">
        <v>4.8622369606632478</v>
      </c>
      <c r="D1022" t="str">
        <f t="shared" si="15"/>
        <v>Keep</v>
      </c>
    </row>
    <row r="1023" spans="1:4">
      <c r="A1023" t="s">
        <v>201</v>
      </c>
      <c r="B1023" t="s">
        <v>224</v>
      </c>
      <c r="C1023" t="e">
        <v>#DIV/0!</v>
      </c>
      <c r="D1023" t="str">
        <f t="shared" si="15"/>
        <v>Keep</v>
      </c>
    </row>
    <row r="1024" spans="1:4">
      <c r="A1024" t="s">
        <v>177</v>
      </c>
      <c r="B1024" t="s">
        <v>249</v>
      </c>
      <c r="C1024">
        <v>15.782596021557392</v>
      </c>
      <c r="D1024" t="str">
        <f t="shared" si="15"/>
        <v>Keep</v>
      </c>
    </row>
    <row r="1025" spans="1:4">
      <c r="A1025" t="s">
        <v>169</v>
      </c>
      <c r="B1025" t="s">
        <v>252</v>
      </c>
      <c r="C1025">
        <v>14.228928685914886</v>
      </c>
      <c r="D1025" t="str">
        <f t="shared" si="15"/>
        <v>Keep</v>
      </c>
    </row>
    <row r="1026" spans="1:4">
      <c r="A1026" t="s">
        <v>204</v>
      </c>
      <c r="B1026" t="s">
        <v>279</v>
      </c>
      <c r="C1026">
        <v>4.9286519329766403</v>
      </c>
      <c r="D1026" t="str">
        <f t="shared" ref="D1026:D1089" si="16">IF(ISERROR(VLOOKUP(B1026,F:F,1,FALSE)),"Keep","Delete")</f>
        <v>Keep</v>
      </c>
    </row>
    <row r="1027" spans="1:4">
      <c r="A1027" t="s">
        <v>172</v>
      </c>
      <c r="B1027" t="s">
        <v>249</v>
      </c>
      <c r="C1027">
        <v>12.796638337111499</v>
      </c>
      <c r="D1027" t="str">
        <f t="shared" si="16"/>
        <v>Keep</v>
      </c>
    </row>
    <row r="1028" spans="1:4">
      <c r="A1028" t="s">
        <v>194</v>
      </c>
      <c r="B1028" t="s">
        <v>331</v>
      </c>
      <c r="C1028">
        <v>4.3075456376048544</v>
      </c>
      <c r="D1028" t="str">
        <f t="shared" si="16"/>
        <v>Keep</v>
      </c>
    </row>
    <row r="1029" spans="1:4">
      <c r="A1029" t="s">
        <v>193</v>
      </c>
      <c r="B1029" t="s">
        <v>340</v>
      </c>
      <c r="C1029">
        <v>5.0563657631760615</v>
      </c>
      <c r="D1029" t="str">
        <f t="shared" si="16"/>
        <v>Keep</v>
      </c>
    </row>
    <row r="1030" spans="1:4">
      <c r="A1030" t="s">
        <v>178</v>
      </c>
      <c r="B1030" t="s">
        <v>336</v>
      </c>
      <c r="C1030">
        <v>19.468156523027449</v>
      </c>
      <c r="D1030" t="str">
        <f t="shared" si="16"/>
        <v>Keep</v>
      </c>
    </row>
    <row r="1031" spans="1:4">
      <c r="A1031" t="s">
        <v>195</v>
      </c>
      <c r="B1031" t="s">
        <v>210</v>
      </c>
      <c r="C1031">
        <v>60.792135616781309</v>
      </c>
      <c r="D1031" t="str">
        <f t="shared" si="16"/>
        <v>Keep</v>
      </c>
    </row>
    <row r="1032" spans="1:4">
      <c r="A1032" t="s">
        <v>191</v>
      </c>
      <c r="B1032" t="s">
        <v>255</v>
      </c>
      <c r="C1032">
        <v>8.1237317686454258</v>
      </c>
      <c r="D1032" t="str">
        <f t="shared" si="16"/>
        <v>Keep</v>
      </c>
    </row>
    <row r="1033" spans="1:4">
      <c r="A1033" t="s">
        <v>174</v>
      </c>
      <c r="B1033" t="s">
        <v>148</v>
      </c>
      <c r="C1033">
        <v>6.3873329179342457</v>
      </c>
      <c r="D1033" t="str">
        <f t="shared" si="16"/>
        <v>Keep</v>
      </c>
    </row>
    <row r="1034" spans="1:4">
      <c r="A1034" t="s">
        <v>174</v>
      </c>
      <c r="B1034" t="s">
        <v>252</v>
      </c>
      <c r="C1034">
        <v>4.5085440618733212</v>
      </c>
      <c r="D1034" t="str">
        <f t="shared" si="16"/>
        <v>Keep</v>
      </c>
    </row>
    <row r="1035" spans="1:4">
      <c r="A1035" t="s">
        <v>195</v>
      </c>
      <c r="B1035" t="s">
        <v>257</v>
      </c>
      <c r="C1035">
        <v>62.394673486870879</v>
      </c>
      <c r="D1035" t="str">
        <f t="shared" si="16"/>
        <v>Keep</v>
      </c>
    </row>
    <row r="1036" spans="1:4">
      <c r="A1036" t="s">
        <v>175</v>
      </c>
      <c r="B1036" t="s">
        <v>229</v>
      </c>
      <c r="C1036">
        <v>3.9665393444197643</v>
      </c>
      <c r="D1036" t="str">
        <f t="shared" si="16"/>
        <v>Keep</v>
      </c>
    </row>
    <row r="1037" spans="1:4">
      <c r="A1037" t="s">
        <v>171</v>
      </c>
      <c r="B1037" t="s">
        <v>228</v>
      </c>
      <c r="C1037">
        <v>3.3772117825161012</v>
      </c>
      <c r="D1037" t="str">
        <f t="shared" si="16"/>
        <v>Keep</v>
      </c>
    </row>
    <row r="1038" spans="1:4">
      <c r="A1038" t="s">
        <v>173</v>
      </c>
      <c r="B1038" t="s">
        <v>233</v>
      </c>
      <c r="C1038">
        <v>4.5354188697162279</v>
      </c>
      <c r="D1038" t="str">
        <f t="shared" si="16"/>
        <v>Keep</v>
      </c>
    </row>
    <row r="1039" spans="1:4">
      <c r="A1039" t="s">
        <v>174</v>
      </c>
      <c r="B1039" t="s">
        <v>245</v>
      </c>
      <c r="C1039">
        <v>1.6290448086913678</v>
      </c>
      <c r="D1039" t="str">
        <f t="shared" si="16"/>
        <v>Keep</v>
      </c>
    </row>
    <row r="1040" spans="1:4">
      <c r="A1040" t="s">
        <v>176</v>
      </c>
      <c r="B1040" t="s">
        <v>281</v>
      </c>
      <c r="C1040">
        <v>5.9332850682899574</v>
      </c>
      <c r="D1040" t="str">
        <f t="shared" si="16"/>
        <v>Keep</v>
      </c>
    </row>
    <row r="1041" spans="1:4">
      <c r="A1041" t="s">
        <v>188</v>
      </c>
      <c r="B1041" t="s">
        <v>268</v>
      </c>
      <c r="C1041">
        <v>15.820940442827192</v>
      </c>
      <c r="D1041" t="str">
        <f t="shared" si="16"/>
        <v>Keep</v>
      </c>
    </row>
    <row r="1042" spans="1:4">
      <c r="A1042" t="s">
        <v>193</v>
      </c>
      <c r="B1042" t="s">
        <v>283</v>
      </c>
      <c r="C1042">
        <v>9.0035168698581298</v>
      </c>
      <c r="D1042" t="str">
        <f t="shared" si="16"/>
        <v>Keep</v>
      </c>
    </row>
    <row r="1043" spans="1:4">
      <c r="A1043" t="s">
        <v>205</v>
      </c>
      <c r="B1043" t="s">
        <v>257</v>
      </c>
      <c r="C1043">
        <v>1.3034053608335183</v>
      </c>
      <c r="D1043" t="str">
        <f t="shared" si="16"/>
        <v>Keep</v>
      </c>
    </row>
    <row r="1044" spans="1:4">
      <c r="A1044" t="s">
        <v>173</v>
      </c>
      <c r="B1044" t="s">
        <v>294</v>
      </c>
      <c r="C1044">
        <v>1.8304523358065483</v>
      </c>
      <c r="D1044" t="str">
        <f t="shared" si="16"/>
        <v>Keep</v>
      </c>
    </row>
    <row r="1045" spans="1:4">
      <c r="A1045" t="s">
        <v>194</v>
      </c>
      <c r="B1045" t="s">
        <v>275</v>
      </c>
      <c r="C1045">
        <v>17.078179129918119</v>
      </c>
      <c r="D1045" t="str">
        <f t="shared" si="16"/>
        <v>Keep</v>
      </c>
    </row>
    <row r="1046" spans="1:4">
      <c r="A1046" t="s">
        <v>176</v>
      </c>
      <c r="B1046" t="s">
        <v>380</v>
      </c>
      <c r="C1046">
        <v>68.629592049426776</v>
      </c>
      <c r="D1046" t="str">
        <f t="shared" si="16"/>
        <v>Keep</v>
      </c>
    </row>
    <row r="1047" spans="1:4">
      <c r="A1047" t="s">
        <v>170</v>
      </c>
      <c r="B1047" t="s">
        <v>368</v>
      </c>
      <c r="C1047">
        <v>5.314646210440463</v>
      </c>
      <c r="D1047" t="str">
        <f t="shared" si="16"/>
        <v>Keep</v>
      </c>
    </row>
    <row r="1048" spans="1:4">
      <c r="A1048" t="s">
        <v>208</v>
      </c>
      <c r="B1048" t="s">
        <v>199</v>
      </c>
      <c r="C1048">
        <v>8.1731053881592075</v>
      </c>
      <c r="D1048" t="str">
        <f t="shared" si="16"/>
        <v>Keep</v>
      </c>
    </row>
    <row r="1049" spans="1:4">
      <c r="A1049" t="s">
        <v>196</v>
      </c>
      <c r="B1049" t="s">
        <v>199</v>
      </c>
      <c r="C1049">
        <v>24.356876433428656</v>
      </c>
      <c r="D1049" t="str">
        <f t="shared" si="16"/>
        <v>Keep</v>
      </c>
    </row>
    <row r="1050" spans="1:4">
      <c r="A1050" t="s">
        <v>176</v>
      </c>
      <c r="B1050" t="s">
        <v>210</v>
      </c>
      <c r="C1050">
        <v>39.893063511814262</v>
      </c>
      <c r="D1050" t="str">
        <f t="shared" si="16"/>
        <v>Keep</v>
      </c>
    </row>
    <row r="1051" spans="1:4">
      <c r="A1051" t="s">
        <v>204</v>
      </c>
      <c r="B1051" t="s">
        <v>211</v>
      </c>
      <c r="C1051">
        <v>1.2024824630610349</v>
      </c>
      <c r="D1051" t="str">
        <f t="shared" si="16"/>
        <v>Keep</v>
      </c>
    </row>
    <row r="1052" spans="1:4">
      <c r="A1052" t="s">
        <v>186</v>
      </c>
      <c r="B1052" t="s">
        <v>246</v>
      </c>
      <c r="C1052">
        <v>6.9068201100593836</v>
      </c>
      <c r="D1052" t="str">
        <f t="shared" si="16"/>
        <v>Keep</v>
      </c>
    </row>
    <row r="1053" spans="1:4">
      <c r="A1053" t="s">
        <v>171</v>
      </c>
      <c r="B1053" t="s">
        <v>269</v>
      </c>
      <c r="C1053">
        <v>3.8275904079910048</v>
      </c>
      <c r="D1053" t="str">
        <f t="shared" si="16"/>
        <v>Keep</v>
      </c>
    </row>
    <row r="1054" spans="1:4">
      <c r="A1054" t="s">
        <v>194</v>
      </c>
      <c r="B1054" t="s">
        <v>260</v>
      </c>
      <c r="C1054">
        <v>2.0090620365358722</v>
      </c>
      <c r="D1054" t="str">
        <f t="shared" si="16"/>
        <v>Keep</v>
      </c>
    </row>
    <row r="1055" spans="1:4">
      <c r="A1055" t="s">
        <v>191</v>
      </c>
      <c r="B1055" t="s">
        <v>235</v>
      </c>
      <c r="C1055">
        <v>13.098856920955138</v>
      </c>
      <c r="D1055" t="str">
        <f t="shared" si="16"/>
        <v>Keep</v>
      </c>
    </row>
    <row r="1056" spans="1:4">
      <c r="A1056" t="s">
        <v>184</v>
      </c>
      <c r="B1056" t="s">
        <v>325</v>
      </c>
      <c r="C1056">
        <v>2.6818030530403107</v>
      </c>
      <c r="D1056" t="str">
        <f t="shared" si="16"/>
        <v>Keep</v>
      </c>
    </row>
    <row r="1057" spans="1:4">
      <c r="A1057" t="s">
        <v>202</v>
      </c>
      <c r="B1057" t="s">
        <v>275</v>
      </c>
      <c r="C1057">
        <v>3.3371212898472478</v>
      </c>
      <c r="D1057" t="str">
        <f t="shared" si="16"/>
        <v>Keep</v>
      </c>
    </row>
    <row r="1058" spans="1:4">
      <c r="A1058" t="s">
        <v>189</v>
      </c>
      <c r="B1058" t="s">
        <v>185</v>
      </c>
      <c r="C1058">
        <v>1.9824486736132321</v>
      </c>
      <c r="D1058" t="str">
        <f t="shared" si="16"/>
        <v>Keep</v>
      </c>
    </row>
    <row r="1059" spans="1:4">
      <c r="A1059" t="s">
        <v>183</v>
      </c>
      <c r="B1059" t="s">
        <v>210</v>
      </c>
      <c r="C1059">
        <v>171.50669697774251</v>
      </c>
      <c r="D1059" t="str">
        <f t="shared" si="16"/>
        <v>Keep</v>
      </c>
    </row>
    <row r="1060" spans="1:4">
      <c r="A1060" t="s">
        <v>176</v>
      </c>
      <c r="B1060" t="s">
        <v>231</v>
      </c>
      <c r="C1060">
        <v>0.7133950411495199</v>
      </c>
      <c r="D1060" t="str">
        <f t="shared" si="16"/>
        <v>Keep</v>
      </c>
    </row>
    <row r="1061" spans="1:4">
      <c r="A1061" t="s">
        <v>170</v>
      </c>
      <c r="B1061" t="s">
        <v>249</v>
      </c>
      <c r="C1061">
        <v>26.323465707777242</v>
      </c>
      <c r="D1061" t="str">
        <f t="shared" si="16"/>
        <v>Keep</v>
      </c>
    </row>
    <row r="1062" spans="1:4">
      <c r="A1062" t="s">
        <v>184</v>
      </c>
      <c r="B1062" t="s">
        <v>268</v>
      </c>
      <c r="C1062">
        <v>15.39390083558907</v>
      </c>
      <c r="D1062" t="str">
        <f t="shared" si="16"/>
        <v>Keep</v>
      </c>
    </row>
    <row r="1063" spans="1:4">
      <c r="A1063" t="s">
        <v>175</v>
      </c>
      <c r="B1063" t="s">
        <v>375</v>
      </c>
      <c r="C1063">
        <v>32.482300404211053</v>
      </c>
      <c r="D1063" t="str">
        <f t="shared" si="16"/>
        <v>Keep</v>
      </c>
    </row>
    <row r="1064" spans="1:4">
      <c r="A1064" t="s">
        <v>183</v>
      </c>
      <c r="B1064" t="s">
        <v>311</v>
      </c>
      <c r="C1064">
        <v>13.352965909993506</v>
      </c>
      <c r="D1064" t="str">
        <f t="shared" si="16"/>
        <v>Keep</v>
      </c>
    </row>
    <row r="1065" spans="1:4">
      <c r="A1065" t="s">
        <v>183</v>
      </c>
      <c r="B1065" t="s">
        <v>321</v>
      </c>
      <c r="C1065">
        <v>4.8446117458496074</v>
      </c>
      <c r="D1065" t="str">
        <f t="shared" si="16"/>
        <v>Keep</v>
      </c>
    </row>
    <row r="1066" spans="1:4">
      <c r="A1066" t="s">
        <v>180</v>
      </c>
      <c r="B1066" t="s">
        <v>307</v>
      </c>
      <c r="C1066">
        <v>4.6644298877702397</v>
      </c>
      <c r="D1066" t="str">
        <f t="shared" si="16"/>
        <v>Keep</v>
      </c>
    </row>
    <row r="1067" spans="1:4">
      <c r="A1067" t="s">
        <v>180</v>
      </c>
      <c r="B1067" t="s">
        <v>355</v>
      </c>
      <c r="C1067">
        <v>0.5581796545469998</v>
      </c>
      <c r="D1067" t="str">
        <f t="shared" si="16"/>
        <v>Keep</v>
      </c>
    </row>
    <row r="1068" spans="1:4">
      <c r="A1068" t="s">
        <v>173</v>
      </c>
      <c r="B1068" t="s">
        <v>385</v>
      </c>
      <c r="C1068">
        <v>3.312514176459612</v>
      </c>
      <c r="D1068" t="str">
        <f t="shared" si="16"/>
        <v>Keep</v>
      </c>
    </row>
    <row r="1069" spans="1:4">
      <c r="A1069" t="s">
        <v>204</v>
      </c>
      <c r="B1069" t="s">
        <v>368</v>
      </c>
      <c r="C1069">
        <v>2.9849806916081847</v>
      </c>
      <c r="D1069" t="str">
        <f t="shared" si="16"/>
        <v>Keep</v>
      </c>
    </row>
    <row r="1070" spans="1:4">
      <c r="A1070" t="s">
        <v>192</v>
      </c>
      <c r="B1070" t="s">
        <v>218</v>
      </c>
      <c r="C1070">
        <v>2.4488962134365049</v>
      </c>
      <c r="D1070" t="str">
        <f t="shared" si="16"/>
        <v>Keep</v>
      </c>
    </row>
    <row r="1071" spans="1:4">
      <c r="A1071" t="s">
        <v>187</v>
      </c>
      <c r="B1071" t="s">
        <v>236</v>
      </c>
      <c r="C1071">
        <v>5.1430961691684347</v>
      </c>
      <c r="D1071" t="str">
        <f t="shared" si="16"/>
        <v>Keep</v>
      </c>
    </row>
    <row r="1072" spans="1:4">
      <c r="A1072" t="s">
        <v>186</v>
      </c>
      <c r="B1072" t="s">
        <v>285</v>
      </c>
      <c r="C1072">
        <v>11.486955845716768</v>
      </c>
      <c r="D1072" t="str">
        <f t="shared" si="16"/>
        <v>Keep</v>
      </c>
    </row>
    <row r="1073" spans="1:4">
      <c r="A1073" t="s">
        <v>181</v>
      </c>
      <c r="B1073" t="s">
        <v>339</v>
      </c>
      <c r="C1073">
        <v>1.4695587661802025</v>
      </c>
      <c r="D1073" t="str">
        <f t="shared" si="16"/>
        <v>Keep</v>
      </c>
    </row>
    <row r="1074" spans="1:4">
      <c r="A1074" t="s">
        <v>169</v>
      </c>
      <c r="B1074" t="s">
        <v>306</v>
      </c>
      <c r="C1074">
        <v>2.3854927632339686</v>
      </c>
      <c r="D1074" t="str">
        <f t="shared" si="16"/>
        <v>Keep</v>
      </c>
    </row>
    <row r="1075" spans="1:4">
      <c r="A1075" t="s">
        <v>192</v>
      </c>
      <c r="B1075" t="s">
        <v>392</v>
      </c>
      <c r="C1075">
        <v>2.0805199058121309</v>
      </c>
      <c r="D1075" t="str">
        <f t="shared" si="16"/>
        <v>Keep</v>
      </c>
    </row>
    <row r="1076" spans="1:4">
      <c r="A1076" t="s">
        <v>175</v>
      </c>
      <c r="B1076" t="s">
        <v>211</v>
      </c>
      <c r="C1076">
        <v>3.2522173502151679</v>
      </c>
      <c r="D1076" t="str">
        <f t="shared" si="16"/>
        <v>Keep</v>
      </c>
    </row>
    <row r="1077" spans="1:4">
      <c r="A1077" t="s">
        <v>170</v>
      </c>
      <c r="B1077" t="s">
        <v>210</v>
      </c>
      <c r="C1077">
        <v>25.04668661466761</v>
      </c>
      <c r="D1077" t="str">
        <f t="shared" si="16"/>
        <v>Keep</v>
      </c>
    </row>
    <row r="1078" spans="1:4">
      <c r="A1078" t="s">
        <v>183</v>
      </c>
      <c r="B1078" t="s">
        <v>212</v>
      </c>
      <c r="C1078">
        <v>115.63786052261918</v>
      </c>
      <c r="D1078" t="str">
        <f t="shared" si="16"/>
        <v>Keep</v>
      </c>
    </row>
    <row r="1079" spans="1:4">
      <c r="A1079" t="s">
        <v>184</v>
      </c>
      <c r="B1079" t="s">
        <v>229</v>
      </c>
      <c r="C1079">
        <v>10.072559628877018</v>
      </c>
      <c r="D1079" t="str">
        <f t="shared" si="16"/>
        <v>Keep</v>
      </c>
    </row>
    <row r="1080" spans="1:4">
      <c r="A1080" t="s">
        <v>172</v>
      </c>
      <c r="B1080" t="s">
        <v>245</v>
      </c>
      <c r="C1080">
        <v>1.1726183881525527</v>
      </c>
      <c r="D1080" t="str">
        <f t="shared" si="16"/>
        <v>Keep</v>
      </c>
    </row>
    <row r="1081" spans="1:4">
      <c r="A1081" t="s">
        <v>183</v>
      </c>
      <c r="B1081" t="s">
        <v>257</v>
      </c>
      <c r="C1081">
        <v>24.579723516677699</v>
      </c>
      <c r="D1081" t="str">
        <f t="shared" si="16"/>
        <v>Keep</v>
      </c>
    </row>
    <row r="1082" spans="1:4">
      <c r="A1082" t="s">
        <v>204</v>
      </c>
      <c r="B1082" t="s">
        <v>325</v>
      </c>
      <c r="C1082">
        <v>2.92306181549842</v>
      </c>
      <c r="D1082" t="str">
        <f t="shared" si="16"/>
        <v>Keep</v>
      </c>
    </row>
    <row r="1083" spans="1:4">
      <c r="A1083" t="s">
        <v>176</v>
      </c>
      <c r="B1083" t="s">
        <v>305</v>
      </c>
      <c r="C1083">
        <v>2.2699158128642836</v>
      </c>
      <c r="D1083" t="str">
        <f t="shared" si="16"/>
        <v>Keep</v>
      </c>
    </row>
    <row r="1084" spans="1:4">
      <c r="A1084" t="s">
        <v>195</v>
      </c>
      <c r="B1084" t="s">
        <v>331</v>
      </c>
      <c r="C1084">
        <v>5.2419059994750787</v>
      </c>
      <c r="D1084" t="str">
        <f t="shared" si="16"/>
        <v>Keep</v>
      </c>
    </row>
    <row r="1085" spans="1:4">
      <c r="A1085" t="s">
        <v>175</v>
      </c>
      <c r="B1085" t="s">
        <v>220</v>
      </c>
      <c r="C1085">
        <v>2.2201682864121426</v>
      </c>
      <c r="D1085" t="str">
        <f t="shared" si="16"/>
        <v>Keep</v>
      </c>
    </row>
    <row r="1086" spans="1:4">
      <c r="A1086" t="s">
        <v>181</v>
      </c>
      <c r="B1086" t="s">
        <v>218</v>
      </c>
      <c r="C1086">
        <v>3.0122058651419383</v>
      </c>
      <c r="D1086" t="str">
        <f t="shared" si="16"/>
        <v>Keep</v>
      </c>
    </row>
    <row r="1087" spans="1:4">
      <c r="A1087" t="s">
        <v>204</v>
      </c>
      <c r="B1087" t="s">
        <v>249</v>
      </c>
      <c r="C1087">
        <v>14.009996658542908</v>
      </c>
      <c r="D1087" t="str">
        <f t="shared" si="16"/>
        <v>Keep</v>
      </c>
    </row>
    <row r="1088" spans="1:4">
      <c r="A1088" t="s">
        <v>183</v>
      </c>
      <c r="B1088" t="s">
        <v>232</v>
      </c>
      <c r="C1088">
        <v>7.3608447064878266</v>
      </c>
      <c r="D1088" t="str">
        <f t="shared" si="16"/>
        <v>Keep</v>
      </c>
    </row>
    <row r="1089" spans="1:4">
      <c r="A1089" t="s">
        <v>173</v>
      </c>
      <c r="B1089" t="s">
        <v>356</v>
      </c>
      <c r="C1089">
        <v>3.3115734787401947</v>
      </c>
      <c r="D1089" t="str">
        <f t="shared" si="16"/>
        <v>Keep</v>
      </c>
    </row>
    <row r="1090" spans="1:4">
      <c r="A1090" t="s">
        <v>178</v>
      </c>
      <c r="B1090" t="s">
        <v>320</v>
      </c>
      <c r="C1090">
        <v>11.441660500285115</v>
      </c>
      <c r="D1090" t="str">
        <f t="shared" ref="D1090:D1153" si="17">IF(ISERROR(VLOOKUP(B1090,F:F,1,FALSE)),"Keep","Delete")</f>
        <v>Keep</v>
      </c>
    </row>
    <row r="1091" spans="1:4">
      <c r="A1091" t="s">
        <v>170</v>
      </c>
      <c r="B1091" t="s">
        <v>377</v>
      </c>
      <c r="C1091">
        <v>2.7142327195378377</v>
      </c>
      <c r="D1091" t="str">
        <f t="shared" si="17"/>
        <v>Keep</v>
      </c>
    </row>
    <row r="1092" spans="1:4">
      <c r="A1092" t="s">
        <v>197</v>
      </c>
      <c r="B1092" t="s">
        <v>378</v>
      </c>
      <c r="C1092">
        <v>1.3924477685853875</v>
      </c>
      <c r="D1092" t="str">
        <f t="shared" si="17"/>
        <v>Keep</v>
      </c>
    </row>
    <row r="1093" spans="1:4">
      <c r="A1093" t="s">
        <v>183</v>
      </c>
      <c r="B1093" t="s">
        <v>392</v>
      </c>
      <c r="C1093">
        <v>2.7260057890843665</v>
      </c>
      <c r="D1093" t="str">
        <f t="shared" si="17"/>
        <v>Keep</v>
      </c>
    </row>
    <row r="1094" spans="1:4">
      <c r="A1094" t="s">
        <v>187</v>
      </c>
      <c r="B1094" t="s">
        <v>368</v>
      </c>
      <c r="C1094">
        <v>1.7868770886975764</v>
      </c>
      <c r="D1094" t="str">
        <f t="shared" si="17"/>
        <v>Keep</v>
      </c>
    </row>
    <row r="1095" spans="1:4">
      <c r="A1095" t="s">
        <v>200</v>
      </c>
      <c r="B1095" t="s">
        <v>273</v>
      </c>
      <c r="C1095">
        <v>3.1030794068760512</v>
      </c>
      <c r="D1095" t="str">
        <f t="shared" si="17"/>
        <v>Keep</v>
      </c>
    </row>
    <row r="1096" spans="1:4">
      <c r="A1096" t="s">
        <v>204</v>
      </c>
      <c r="B1096" t="s">
        <v>254</v>
      </c>
      <c r="C1096">
        <v>59.14525502274963</v>
      </c>
      <c r="D1096" t="str">
        <f t="shared" si="17"/>
        <v>Keep</v>
      </c>
    </row>
    <row r="1097" spans="1:4">
      <c r="A1097" t="s">
        <v>184</v>
      </c>
      <c r="B1097" t="s">
        <v>249</v>
      </c>
      <c r="C1097">
        <v>15.431475498405716</v>
      </c>
      <c r="D1097" t="str">
        <f t="shared" si="17"/>
        <v>Keep</v>
      </c>
    </row>
    <row r="1098" spans="1:4">
      <c r="A1098" t="s">
        <v>180</v>
      </c>
      <c r="B1098" t="s">
        <v>249</v>
      </c>
      <c r="C1098">
        <v>10.822740712520671</v>
      </c>
      <c r="D1098" t="str">
        <f t="shared" si="17"/>
        <v>Keep</v>
      </c>
    </row>
    <row r="1099" spans="1:4">
      <c r="A1099" t="s">
        <v>173</v>
      </c>
      <c r="B1099" t="s">
        <v>275</v>
      </c>
      <c r="C1099">
        <v>76.803876894756414</v>
      </c>
      <c r="D1099" t="str">
        <f t="shared" si="17"/>
        <v>Keep</v>
      </c>
    </row>
    <row r="1100" spans="1:4">
      <c r="A1100" t="s">
        <v>189</v>
      </c>
      <c r="B1100" t="s">
        <v>340</v>
      </c>
      <c r="C1100">
        <v>3.3882822829596666</v>
      </c>
      <c r="D1100" t="str">
        <f t="shared" si="17"/>
        <v>Keep</v>
      </c>
    </row>
    <row r="1101" spans="1:4">
      <c r="A1101" t="s">
        <v>169</v>
      </c>
      <c r="B1101" t="s">
        <v>242</v>
      </c>
      <c r="C1101">
        <v>10.348763825569327</v>
      </c>
      <c r="D1101" t="str">
        <f t="shared" si="17"/>
        <v>Keep</v>
      </c>
    </row>
    <row r="1102" spans="1:4">
      <c r="A1102" t="s">
        <v>186</v>
      </c>
      <c r="B1102" t="s">
        <v>305</v>
      </c>
      <c r="C1102">
        <v>2.1244569172821381</v>
      </c>
      <c r="D1102" t="str">
        <f t="shared" si="17"/>
        <v>Keep</v>
      </c>
    </row>
    <row r="1103" spans="1:4">
      <c r="A1103" t="s">
        <v>181</v>
      </c>
      <c r="B1103" t="s">
        <v>185</v>
      </c>
      <c r="C1103">
        <v>2.5745401952120099</v>
      </c>
      <c r="D1103" t="str">
        <f t="shared" si="17"/>
        <v>Keep</v>
      </c>
    </row>
    <row r="1104" spans="1:4">
      <c r="A1104" t="s">
        <v>177</v>
      </c>
      <c r="B1104" t="s">
        <v>259</v>
      </c>
      <c r="C1104">
        <v>6.4129277344817002</v>
      </c>
      <c r="D1104" t="str">
        <f t="shared" si="17"/>
        <v>Keep</v>
      </c>
    </row>
    <row r="1105" spans="1:4">
      <c r="A1105" t="s">
        <v>206</v>
      </c>
      <c r="B1105" t="s">
        <v>235</v>
      </c>
      <c r="C1105">
        <v>4.3331805987579202</v>
      </c>
      <c r="D1105" t="str">
        <f t="shared" si="17"/>
        <v>Keep</v>
      </c>
    </row>
    <row r="1106" spans="1:4">
      <c r="A1106" t="s">
        <v>176</v>
      </c>
      <c r="B1106" t="s">
        <v>233</v>
      </c>
      <c r="C1106">
        <v>3.9516640195682418</v>
      </c>
      <c r="D1106" t="str">
        <f t="shared" si="17"/>
        <v>Keep</v>
      </c>
    </row>
    <row r="1107" spans="1:4">
      <c r="A1107" t="s">
        <v>171</v>
      </c>
      <c r="B1107" t="s">
        <v>275</v>
      </c>
      <c r="C1107">
        <v>25.986850918480926</v>
      </c>
      <c r="D1107" t="str">
        <f t="shared" si="17"/>
        <v>Keep</v>
      </c>
    </row>
    <row r="1108" spans="1:4">
      <c r="A1108" t="s">
        <v>196</v>
      </c>
      <c r="B1108" t="s">
        <v>304</v>
      </c>
      <c r="C1108">
        <v>3.8438403950654734</v>
      </c>
      <c r="D1108" t="str">
        <f t="shared" si="17"/>
        <v>Keep</v>
      </c>
    </row>
    <row r="1109" spans="1:4">
      <c r="A1109" t="s">
        <v>186</v>
      </c>
      <c r="B1109" t="s">
        <v>378</v>
      </c>
      <c r="C1109">
        <v>1.5125280256958726</v>
      </c>
      <c r="D1109" t="str">
        <f t="shared" si="17"/>
        <v>Keep</v>
      </c>
    </row>
    <row r="1110" spans="1:4">
      <c r="A1110" t="s">
        <v>178</v>
      </c>
      <c r="B1110" t="s">
        <v>368</v>
      </c>
      <c r="C1110">
        <v>3.57390460175897</v>
      </c>
      <c r="D1110" t="str">
        <f t="shared" si="17"/>
        <v>Keep</v>
      </c>
    </row>
    <row r="1111" spans="1:4">
      <c r="A1111" t="s">
        <v>202</v>
      </c>
      <c r="B1111" t="s">
        <v>199</v>
      </c>
      <c r="C1111">
        <v>3.1406278290017937</v>
      </c>
      <c r="D1111" t="str">
        <f t="shared" si="17"/>
        <v>Keep</v>
      </c>
    </row>
    <row r="1112" spans="1:4">
      <c r="A1112" t="s">
        <v>192</v>
      </c>
      <c r="B1112" t="s">
        <v>224</v>
      </c>
      <c r="C1112">
        <v>9.3866745972104102</v>
      </c>
      <c r="D1112" t="str">
        <f t="shared" si="17"/>
        <v>Keep</v>
      </c>
    </row>
    <row r="1113" spans="1:4">
      <c r="A1113" t="s">
        <v>195</v>
      </c>
      <c r="B1113" t="s">
        <v>276</v>
      </c>
      <c r="C1113">
        <v>1.1209390076701427</v>
      </c>
      <c r="D1113" t="str">
        <f t="shared" si="17"/>
        <v>Keep</v>
      </c>
    </row>
    <row r="1114" spans="1:4">
      <c r="A1114" t="s">
        <v>195</v>
      </c>
      <c r="B1114" t="s">
        <v>311</v>
      </c>
      <c r="C1114">
        <v>3.2019036702760038</v>
      </c>
      <c r="D1114" t="str">
        <f t="shared" si="17"/>
        <v>Keep</v>
      </c>
    </row>
    <row r="1115" spans="1:4">
      <c r="A1115" t="s">
        <v>184</v>
      </c>
      <c r="B1115" t="s">
        <v>257</v>
      </c>
      <c r="C1115">
        <v>7.1758654738831158</v>
      </c>
      <c r="D1115" t="str">
        <f t="shared" si="17"/>
        <v>Keep</v>
      </c>
    </row>
    <row r="1116" spans="1:4">
      <c r="A1116" t="s">
        <v>189</v>
      </c>
      <c r="B1116" t="s">
        <v>391</v>
      </c>
      <c r="C1116">
        <v>6.5522957408966178</v>
      </c>
      <c r="D1116" t="str">
        <f t="shared" si="17"/>
        <v>Keep</v>
      </c>
    </row>
    <row r="1117" spans="1:4">
      <c r="A1117" t="s">
        <v>175</v>
      </c>
      <c r="B1117" t="s">
        <v>199</v>
      </c>
      <c r="C1117">
        <v>8.6768538478039705</v>
      </c>
      <c r="D1117" t="str">
        <f t="shared" si="17"/>
        <v>Keep</v>
      </c>
    </row>
    <row r="1118" spans="1:4">
      <c r="A1118" t="s">
        <v>170</v>
      </c>
      <c r="B1118" t="s">
        <v>199</v>
      </c>
      <c r="C1118">
        <v>14.348068079794471</v>
      </c>
      <c r="D1118" t="str">
        <f t="shared" si="17"/>
        <v>Keep</v>
      </c>
    </row>
    <row r="1119" spans="1:4">
      <c r="A1119" t="s">
        <v>195</v>
      </c>
      <c r="B1119" t="s">
        <v>256</v>
      </c>
      <c r="C1119">
        <v>4.6006317893150932</v>
      </c>
      <c r="D1119" t="str">
        <f t="shared" si="17"/>
        <v>Keep</v>
      </c>
    </row>
    <row r="1120" spans="1:4">
      <c r="A1120" t="s">
        <v>200</v>
      </c>
      <c r="B1120" t="s">
        <v>245</v>
      </c>
      <c r="C1120">
        <v>2.4171401387257756</v>
      </c>
      <c r="D1120" t="str">
        <f t="shared" si="17"/>
        <v>Keep</v>
      </c>
    </row>
    <row r="1121" spans="1:4">
      <c r="A1121" t="s">
        <v>173</v>
      </c>
      <c r="B1121" t="s">
        <v>292</v>
      </c>
      <c r="C1121">
        <v>1.1649387548060282</v>
      </c>
      <c r="D1121" t="str">
        <f t="shared" si="17"/>
        <v>Keep</v>
      </c>
    </row>
    <row r="1122" spans="1:4">
      <c r="A1122" t="s">
        <v>177</v>
      </c>
      <c r="B1122" t="s">
        <v>271</v>
      </c>
      <c r="C1122">
        <v>30.898718371897473</v>
      </c>
      <c r="D1122" t="str">
        <f t="shared" si="17"/>
        <v>Keep</v>
      </c>
    </row>
    <row r="1123" spans="1:4">
      <c r="A1123" t="s">
        <v>181</v>
      </c>
      <c r="B1123" t="s">
        <v>242</v>
      </c>
      <c r="C1123">
        <v>6.4009942043789065</v>
      </c>
      <c r="D1123" t="str">
        <f t="shared" si="17"/>
        <v>Keep</v>
      </c>
    </row>
    <row r="1124" spans="1:4">
      <c r="A1124" t="s">
        <v>193</v>
      </c>
      <c r="B1124" t="s">
        <v>368</v>
      </c>
      <c r="C1124">
        <v>6.0927023552765815</v>
      </c>
      <c r="D1124" t="str">
        <f t="shared" si="17"/>
        <v>Keep</v>
      </c>
    </row>
    <row r="1125" spans="1:4">
      <c r="A1125" t="s">
        <v>202</v>
      </c>
      <c r="B1125" t="s">
        <v>182</v>
      </c>
      <c r="C1125">
        <v>2.0646915489171778</v>
      </c>
      <c r="D1125" t="str">
        <f t="shared" si="17"/>
        <v>Keep</v>
      </c>
    </row>
    <row r="1126" spans="1:4">
      <c r="A1126" t="s">
        <v>169</v>
      </c>
      <c r="B1126" t="s">
        <v>199</v>
      </c>
      <c r="C1126">
        <v>13.312611041001542</v>
      </c>
      <c r="D1126" t="str">
        <f t="shared" si="17"/>
        <v>Keep</v>
      </c>
    </row>
    <row r="1127" spans="1:4">
      <c r="A1127" t="s">
        <v>208</v>
      </c>
      <c r="B1127" t="s">
        <v>218</v>
      </c>
      <c r="C1127">
        <v>1.5892282503356101</v>
      </c>
      <c r="D1127" t="str">
        <f t="shared" si="17"/>
        <v>Keep</v>
      </c>
    </row>
    <row r="1128" spans="1:4">
      <c r="A1128" t="s">
        <v>189</v>
      </c>
      <c r="B1128" t="s">
        <v>232</v>
      </c>
      <c r="C1128">
        <v>6.1135937873131034</v>
      </c>
      <c r="D1128" t="str">
        <f t="shared" si="17"/>
        <v>Keep</v>
      </c>
    </row>
    <row r="1129" spans="1:4">
      <c r="A1129" t="s">
        <v>187</v>
      </c>
      <c r="B1129" t="s">
        <v>264</v>
      </c>
      <c r="C1129">
        <v>7.7818992212233971</v>
      </c>
      <c r="D1129" t="str">
        <f t="shared" si="17"/>
        <v>Keep</v>
      </c>
    </row>
    <row r="1130" spans="1:4">
      <c r="A1130" t="s">
        <v>176</v>
      </c>
      <c r="B1130" t="s">
        <v>237</v>
      </c>
      <c r="C1130">
        <v>1.3973548761367767</v>
      </c>
      <c r="D1130" t="str">
        <f t="shared" si="17"/>
        <v>Keep</v>
      </c>
    </row>
    <row r="1131" spans="1:4">
      <c r="A1131" t="s">
        <v>191</v>
      </c>
      <c r="B1131" t="s">
        <v>264</v>
      </c>
      <c r="C1131">
        <v>8.2809086548635271</v>
      </c>
      <c r="D1131" t="str">
        <f t="shared" si="17"/>
        <v>Keep</v>
      </c>
    </row>
    <row r="1132" spans="1:4">
      <c r="A1132" t="s">
        <v>181</v>
      </c>
      <c r="B1132" t="s">
        <v>234</v>
      </c>
      <c r="C1132">
        <v>4.6794349724717046</v>
      </c>
      <c r="D1132" t="str">
        <f t="shared" si="17"/>
        <v>Keep</v>
      </c>
    </row>
    <row r="1133" spans="1:4">
      <c r="A1133" t="s">
        <v>174</v>
      </c>
      <c r="B1133" t="s">
        <v>255</v>
      </c>
      <c r="C1133">
        <v>3.3630259489414533</v>
      </c>
      <c r="D1133" t="str">
        <f t="shared" si="17"/>
        <v>Keep</v>
      </c>
    </row>
    <row r="1134" spans="1:4">
      <c r="A1134" t="s">
        <v>194</v>
      </c>
      <c r="B1134" t="s">
        <v>316</v>
      </c>
      <c r="C1134">
        <v>3.5273979212659006</v>
      </c>
      <c r="D1134" t="str">
        <f t="shared" si="17"/>
        <v>Keep</v>
      </c>
    </row>
    <row r="1135" spans="1:4">
      <c r="A1135" t="s">
        <v>186</v>
      </c>
      <c r="B1135" t="s">
        <v>222</v>
      </c>
      <c r="C1135">
        <v>3.9415261517606428</v>
      </c>
      <c r="D1135" t="str">
        <f t="shared" si="17"/>
        <v>Keep</v>
      </c>
    </row>
    <row r="1136" spans="1:4">
      <c r="A1136" t="s">
        <v>176</v>
      </c>
      <c r="B1136" t="s">
        <v>316</v>
      </c>
      <c r="C1136">
        <v>7.5667261200177256</v>
      </c>
      <c r="D1136" t="str">
        <f t="shared" si="17"/>
        <v>Keep</v>
      </c>
    </row>
    <row r="1137" spans="1:4">
      <c r="A1137" t="s">
        <v>169</v>
      </c>
      <c r="B1137" t="s">
        <v>275</v>
      </c>
      <c r="C1137">
        <v>29.097477955355075</v>
      </c>
      <c r="D1137" t="str">
        <f t="shared" si="17"/>
        <v>Keep</v>
      </c>
    </row>
    <row r="1138" spans="1:4">
      <c r="A1138" t="s">
        <v>195</v>
      </c>
      <c r="B1138" t="s">
        <v>277</v>
      </c>
      <c r="C1138">
        <v>27.268874102790807</v>
      </c>
      <c r="D1138" t="str">
        <f t="shared" si="17"/>
        <v>Keep</v>
      </c>
    </row>
    <row r="1139" spans="1:4">
      <c r="A1139" t="s">
        <v>184</v>
      </c>
      <c r="B1139" t="s">
        <v>277</v>
      </c>
      <c r="C1139">
        <v>10.217582061986402</v>
      </c>
      <c r="D1139" t="str">
        <f t="shared" si="17"/>
        <v>Keep</v>
      </c>
    </row>
    <row r="1140" spans="1:4">
      <c r="A1140" t="s">
        <v>204</v>
      </c>
      <c r="B1140" t="s">
        <v>301</v>
      </c>
      <c r="C1140">
        <v>10.531545170635216</v>
      </c>
      <c r="D1140" t="str">
        <f t="shared" si="17"/>
        <v>Keep</v>
      </c>
    </row>
    <row r="1141" spans="1:4">
      <c r="A1141" t="s">
        <v>187</v>
      </c>
      <c r="B1141" t="s">
        <v>273</v>
      </c>
      <c r="C1141">
        <v>9.3491260420827871</v>
      </c>
      <c r="D1141" t="str">
        <f t="shared" si="17"/>
        <v>Keep</v>
      </c>
    </row>
    <row r="1142" spans="1:4">
      <c r="A1142" t="s">
        <v>191</v>
      </c>
      <c r="B1142" t="s">
        <v>275</v>
      </c>
      <c r="C1142">
        <v>9.0516947548560154</v>
      </c>
      <c r="D1142" t="str">
        <f t="shared" si="17"/>
        <v>Keep</v>
      </c>
    </row>
    <row r="1143" spans="1:4">
      <c r="A1143" t="s">
        <v>195</v>
      </c>
      <c r="B1143" t="s">
        <v>306</v>
      </c>
      <c r="C1143">
        <v>1.7161529724597899</v>
      </c>
      <c r="D1143" t="str">
        <f t="shared" si="17"/>
        <v>Keep</v>
      </c>
    </row>
    <row r="1144" spans="1:4">
      <c r="A1144" t="s">
        <v>181</v>
      </c>
      <c r="B1144" t="s">
        <v>366</v>
      </c>
      <c r="C1144">
        <v>6.6529145400798422</v>
      </c>
      <c r="D1144" t="str">
        <f t="shared" si="17"/>
        <v>Keep</v>
      </c>
    </row>
    <row r="1145" spans="1:4">
      <c r="A1145" t="s">
        <v>177</v>
      </c>
      <c r="B1145" t="s">
        <v>368</v>
      </c>
      <c r="C1145">
        <v>4.6381782007653198</v>
      </c>
      <c r="D1145" t="str">
        <f t="shared" si="17"/>
        <v>Keep</v>
      </c>
    </row>
    <row r="1146" spans="1:4">
      <c r="A1146" t="s">
        <v>196</v>
      </c>
      <c r="B1146" t="s">
        <v>224</v>
      </c>
      <c r="C1146">
        <v>16.189218425385366</v>
      </c>
      <c r="D1146" t="str">
        <f t="shared" si="17"/>
        <v>Keep</v>
      </c>
    </row>
    <row r="1147" spans="1:4">
      <c r="A1147" t="s">
        <v>183</v>
      </c>
      <c r="B1147" t="s">
        <v>228</v>
      </c>
      <c r="C1147">
        <v>2.989114590434828</v>
      </c>
      <c r="D1147" t="str">
        <f t="shared" si="17"/>
        <v>Keep</v>
      </c>
    </row>
    <row r="1148" spans="1:4">
      <c r="A1148" t="s">
        <v>177</v>
      </c>
      <c r="B1148" t="s">
        <v>148</v>
      </c>
      <c r="C1148">
        <v>8.1747316692129388</v>
      </c>
      <c r="D1148" t="str">
        <f t="shared" si="17"/>
        <v>Keep</v>
      </c>
    </row>
    <row r="1149" spans="1:4">
      <c r="A1149" t="s">
        <v>200</v>
      </c>
      <c r="B1149" t="s">
        <v>233</v>
      </c>
      <c r="C1149">
        <v>2.0108761959113628</v>
      </c>
      <c r="D1149" t="str">
        <f t="shared" si="17"/>
        <v>Keep</v>
      </c>
    </row>
    <row r="1150" spans="1:4">
      <c r="A1150" t="s">
        <v>173</v>
      </c>
      <c r="B1150" t="s">
        <v>316</v>
      </c>
      <c r="C1150">
        <v>5.8351854253226021</v>
      </c>
      <c r="D1150" t="str">
        <f t="shared" si="17"/>
        <v>Keep</v>
      </c>
    </row>
    <row r="1151" spans="1:4">
      <c r="A1151" t="s">
        <v>183</v>
      </c>
      <c r="B1151" t="s">
        <v>352</v>
      </c>
      <c r="C1151">
        <v>1.8125684614795858</v>
      </c>
      <c r="D1151" t="str">
        <f t="shared" si="17"/>
        <v>Keep</v>
      </c>
    </row>
    <row r="1152" spans="1:4">
      <c r="A1152" t="s">
        <v>184</v>
      </c>
      <c r="B1152" t="s">
        <v>311</v>
      </c>
      <c r="C1152">
        <v>2.1497471262674219</v>
      </c>
      <c r="D1152" t="str">
        <f t="shared" si="17"/>
        <v>Keep</v>
      </c>
    </row>
    <row r="1153" spans="1:4">
      <c r="A1153" t="s">
        <v>170</v>
      </c>
      <c r="B1153" t="s">
        <v>182</v>
      </c>
      <c r="C1153">
        <v>8.8916321867545527</v>
      </c>
      <c r="D1153" t="str">
        <f t="shared" si="17"/>
        <v>Keep</v>
      </c>
    </row>
    <row r="1154" spans="1:4">
      <c r="A1154" t="s">
        <v>181</v>
      </c>
      <c r="B1154" t="s">
        <v>210</v>
      </c>
      <c r="C1154">
        <v>79.706744803292565</v>
      </c>
      <c r="D1154" t="str">
        <f t="shared" ref="D1154:D1217" si="18">IF(ISERROR(VLOOKUP(B1154,F:F,1,FALSE)),"Keep","Delete")</f>
        <v>Keep</v>
      </c>
    </row>
    <row r="1155" spans="1:4">
      <c r="A1155" t="s">
        <v>204</v>
      </c>
      <c r="B1155" t="s">
        <v>262</v>
      </c>
      <c r="C1155">
        <v>12.294252887969895</v>
      </c>
      <c r="D1155" t="str">
        <f t="shared" si="18"/>
        <v>Keep</v>
      </c>
    </row>
    <row r="1156" spans="1:4">
      <c r="A1156" t="s">
        <v>171</v>
      </c>
      <c r="B1156" t="s">
        <v>281</v>
      </c>
      <c r="C1156">
        <v>4.0385686242716581</v>
      </c>
      <c r="D1156" t="str">
        <f t="shared" si="18"/>
        <v>Keep</v>
      </c>
    </row>
    <row r="1157" spans="1:4">
      <c r="A1157" t="s">
        <v>192</v>
      </c>
      <c r="B1157" t="s">
        <v>249</v>
      </c>
      <c r="C1157">
        <v>2.8426083724602038</v>
      </c>
      <c r="D1157" t="str">
        <f t="shared" si="18"/>
        <v>Keep</v>
      </c>
    </row>
    <row r="1158" spans="1:4">
      <c r="A1158" t="s">
        <v>189</v>
      </c>
      <c r="B1158" t="s">
        <v>319</v>
      </c>
      <c r="C1158">
        <v>3.3137329661981112</v>
      </c>
      <c r="D1158" t="str">
        <f t="shared" si="18"/>
        <v>Keep</v>
      </c>
    </row>
    <row r="1159" spans="1:4">
      <c r="A1159" t="s">
        <v>189</v>
      </c>
      <c r="B1159" t="s">
        <v>339</v>
      </c>
      <c r="C1159">
        <v>2.5571411388423377</v>
      </c>
      <c r="D1159" t="str">
        <f t="shared" si="18"/>
        <v>Keep</v>
      </c>
    </row>
    <row r="1160" spans="1:4">
      <c r="A1160" t="s">
        <v>169</v>
      </c>
      <c r="B1160" t="s">
        <v>336</v>
      </c>
      <c r="C1160">
        <v>13.967731445645731</v>
      </c>
      <c r="D1160" t="str">
        <f t="shared" si="18"/>
        <v>Keep</v>
      </c>
    </row>
    <row r="1161" spans="1:4">
      <c r="A1161" t="s">
        <v>174</v>
      </c>
      <c r="B1161" t="s">
        <v>320</v>
      </c>
      <c r="C1161">
        <v>12.175180951308954</v>
      </c>
      <c r="D1161" t="str">
        <f t="shared" si="18"/>
        <v>Keep</v>
      </c>
    </row>
    <row r="1162" spans="1:4">
      <c r="A1162" t="s">
        <v>186</v>
      </c>
      <c r="B1162" t="s">
        <v>399</v>
      </c>
      <c r="C1162">
        <v>4.5533035850175105</v>
      </c>
      <c r="D1162" t="str">
        <f t="shared" si="18"/>
        <v>Keep</v>
      </c>
    </row>
    <row r="1163" spans="1:4">
      <c r="A1163" t="s">
        <v>204</v>
      </c>
      <c r="B1163" t="s">
        <v>276</v>
      </c>
      <c r="C1163">
        <v>3.1574136906683159</v>
      </c>
      <c r="D1163" t="str">
        <f t="shared" si="18"/>
        <v>Keep</v>
      </c>
    </row>
    <row r="1164" spans="1:4">
      <c r="A1164" t="s">
        <v>195</v>
      </c>
      <c r="B1164" t="s">
        <v>265</v>
      </c>
      <c r="C1164">
        <v>1.7288602409190814</v>
      </c>
      <c r="D1164" t="str">
        <f t="shared" si="18"/>
        <v>Keep</v>
      </c>
    </row>
    <row r="1165" spans="1:4">
      <c r="A1165" t="s">
        <v>181</v>
      </c>
      <c r="B1165" t="s">
        <v>257</v>
      </c>
      <c r="C1165">
        <v>45.388081706658646</v>
      </c>
      <c r="D1165" t="str">
        <f t="shared" si="18"/>
        <v>Keep</v>
      </c>
    </row>
    <row r="1166" spans="1:4">
      <c r="A1166" t="s">
        <v>192</v>
      </c>
      <c r="B1166" t="s">
        <v>311</v>
      </c>
      <c r="C1166">
        <v>2.171955274475136</v>
      </c>
      <c r="D1166" t="str">
        <f t="shared" si="18"/>
        <v>Keep</v>
      </c>
    </row>
    <row r="1167" spans="1:4">
      <c r="A1167" t="s">
        <v>178</v>
      </c>
      <c r="B1167" t="s">
        <v>373</v>
      </c>
      <c r="C1167">
        <v>39.792070896777645</v>
      </c>
      <c r="D1167" t="str">
        <f t="shared" si="18"/>
        <v>Keep</v>
      </c>
    </row>
    <row r="1168" spans="1:4">
      <c r="A1168" t="s">
        <v>176</v>
      </c>
      <c r="B1168" t="s">
        <v>368</v>
      </c>
      <c r="C1168">
        <v>2.5753361165302184</v>
      </c>
      <c r="D1168" t="str">
        <f t="shared" si="18"/>
        <v>Keep</v>
      </c>
    </row>
    <row r="1169" spans="1:4">
      <c r="A1169" t="s">
        <v>183</v>
      </c>
      <c r="B1169" t="s">
        <v>368</v>
      </c>
      <c r="C1169">
        <v>2.0951777056382688</v>
      </c>
      <c r="D1169" t="str">
        <f t="shared" si="18"/>
        <v>Keep</v>
      </c>
    </row>
    <row r="1170" spans="1:4">
      <c r="A1170" t="s">
        <v>180</v>
      </c>
      <c r="B1170" t="s">
        <v>185</v>
      </c>
      <c r="C1170">
        <v>7.8838676918996375</v>
      </c>
      <c r="D1170" t="str">
        <f t="shared" si="18"/>
        <v>Keep</v>
      </c>
    </row>
    <row r="1171" spans="1:4">
      <c r="A1171" t="s">
        <v>188</v>
      </c>
      <c r="B1171" t="s">
        <v>185</v>
      </c>
      <c r="C1171">
        <v>8.5221452552013233</v>
      </c>
      <c r="D1171" t="str">
        <f t="shared" si="18"/>
        <v>Keep</v>
      </c>
    </row>
    <row r="1172" spans="1:4">
      <c r="A1172" t="s">
        <v>204</v>
      </c>
      <c r="B1172" t="s">
        <v>182</v>
      </c>
      <c r="C1172">
        <v>2.9638138466267381</v>
      </c>
      <c r="D1172" t="str">
        <f t="shared" si="18"/>
        <v>Keep</v>
      </c>
    </row>
    <row r="1173" spans="1:4">
      <c r="A1173" t="s">
        <v>193</v>
      </c>
      <c r="B1173" t="s">
        <v>319</v>
      </c>
      <c r="C1173">
        <v>10.861505781581103</v>
      </c>
      <c r="D1173" t="str">
        <f t="shared" si="18"/>
        <v>Keep</v>
      </c>
    </row>
    <row r="1174" spans="1:4">
      <c r="A1174" t="s">
        <v>191</v>
      </c>
      <c r="B1174" t="s">
        <v>336</v>
      </c>
      <c r="C1174">
        <v>11.972756305304763</v>
      </c>
      <c r="D1174" t="str">
        <f t="shared" si="18"/>
        <v>Keep</v>
      </c>
    </row>
    <row r="1175" spans="1:4">
      <c r="A1175" t="s">
        <v>178</v>
      </c>
      <c r="B1175" t="s">
        <v>378</v>
      </c>
      <c r="C1175">
        <v>1.7897012982702749</v>
      </c>
      <c r="D1175" t="str">
        <f t="shared" si="18"/>
        <v>Keep</v>
      </c>
    </row>
    <row r="1176" spans="1:4">
      <c r="A1176" t="s">
        <v>194</v>
      </c>
      <c r="B1176" t="s">
        <v>210</v>
      </c>
      <c r="C1176">
        <v>89.16845449951991</v>
      </c>
      <c r="D1176" t="str">
        <f t="shared" si="18"/>
        <v>Keep</v>
      </c>
    </row>
    <row r="1177" spans="1:4">
      <c r="A1177" t="s">
        <v>200</v>
      </c>
      <c r="B1177" t="s">
        <v>275</v>
      </c>
      <c r="C1177">
        <v>2.6586333807576894</v>
      </c>
      <c r="D1177" t="str">
        <f t="shared" si="18"/>
        <v>Keep</v>
      </c>
    </row>
    <row r="1178" spans="1:4">
      <c r="A1178" t="s">
        <v>193</v>
      </c>
      <c r="B1178" t="s">
        <v>309</v>
      </c>
      <c r="C1178">
        <v>4.07790397688819</v>
      </c>
      <c r="D1178" t="str">
        <f t="shared" si="18"/>
        <v>Keep</v>
      </c>
    </row>
    <row r="1179" spans="1:4">
      <c r="A1179" t="s">
        <v>172</v>
      </c>
      <c r="B1179" t="s">
        <v>320</v>
      </c>
      <c r="C1179">
        <v>6.9829060895294299</v>
      </c>
      <c r="D1179" t="str">
        <f t="shared" si="18"/>
        <v>Keep</v>
      </c>
    </row>
    <row r="1180" spans="1:4">
      <c r="A1180" t="s">
        <v>169</v>
      </c>
      <c r="B1180" t="s">
        <v>324</v>
      </c>
      <c r="C1180">
        <v>1.8068396520561596</v>
      </c>
      <c r="D1180" t="str">
        <f t="shared" si="18"/>
        <v>Keep</v>
      </c>
    </row>
    <row r="1181" spans="1:4">
      <c r="A1181" t="s">
        <v>186</v>
      </c>
      <c r="B1181" t="s">
        <v>368</v>
      </c>
      <c r="C1181">
        <v>0</v>
      </c>
      <c r="D1181" t="str">
        <f t="shared" si="18"/>
        <v>Keep</v>
      </c>
    </row>
    <row r="1182" spans="1:4">
      <c r="A1182" t="s">
        <v>173</v>
      </c>
      <c r="B1182" t="s">
        <v>228</v>
      </c>
      <c r="C1182">
        <v>3.8563165281919551</v>
      </c>
      <c r="D1182" t="str">
        <f t="shared" si="18"/>
        <v>Keep</v>
      </c>
    </row>
    <row r="1183" spans="1:4">
      <c r="A1183" t="s">
        <v>170</v>
      </c>
      <c r="B1183" t="s">
        <v>218</v>
      </c>
      <c r="C1183">
        <v>2.0773461335289647</v>
      </c>
      <c r="D1183" t="str">
        <f t="shared" si="18"/>
        <v>Keep</v>
      </c>
    </row>
    <row r="1184" spans="1:4">
      <c r="A1184" t="s">
        <v>180</v>
      </c>
      <c r="B1184" t="s">
        <v>316</v>
      </c>
      <c r="C1184">
        <v>3.4675568038264326</v>
      </c>
      <c r="D1184" t="str">
        <f t="shared" si="18"/>
        <v>Keep</v>
      </c>
    </row>
    <row r="1185" spans="1:4">
      <c r="A1185" t="s">
        <v>204</v>
      </c>
      <c r="B1185" t="s">
        <v>318</v>
      </c>
      <c r="C1185">
        <v>46.698571530292156</v>
      </c>
      <c r="D1185" t="str">
        <f t="shared" si="18"/>
        <v>Keep</v>
      </c>
    </row>
    <row r="1186" spans="1:4">
      <c r="A1186" t="s">
        <v>200</v>
      </c>
      <c r="B1186" t="s">
        <v>288</v>
      </c>
      <c r="C1186">
        <v>1.3152989356651277</v>
      </c>
      <c r="D1186" t="str">
        <f t="shared" si="18"/>
        <v>Keep</v>
      </c>
    </row>
    <row r="1187" spans="1:4">
      <c r="A1187" t="s">
        <v>180</v>
      </c>
      <c r="B1187" t="s">
        <v>374</v>
      </c>
      <c r="C1187">
        <v>2.6484326082175698</v>
      </c>
      <c r="D1187" t="str">
        <f t="shared" si="18"/>
        <v>Keep</v>
      </c>
    </row>
    <row r="1188" spans="1:4">
      <c r="A1188" t="s">
        <v>208</v>
      </c>
      <c r="B1188" t="s">
        <v>366</v>
      </c>
      <c r="C1188">
        <v>0.90896661590895445</v>
      </c>
      <c r="D1188" t="str">
        <f t="shared" si="18"/>
        <v>Keep</v>
      </c>
    </row>
    <row r="1189" spans="1:4">
      <c r="A1189" t="s">
        <v>191</v>
      </c>
      <c r="B1189" t="s">
        <v>185</v>
      </c>
      <c r="C1189">
        <v>8.2537709738861658</v>
      </c>
      <c r="D1189" t="str">
        <f t="shared" si="18"/>
        <v>Keep</v>
      </c>
    </row>
    <row r="1190" spans="1:4">
      <c r="A1190" t="s">
        <v>201</v>
      </c>
      <c r="B1190" t="s">
        <v>185</v>
      </c>
      <c r="C1190" t="e">
        <v>#DIV/0!</v>
      </c>
      <c r="D1190" t="str">
        <f t="shared" si="18"/>
        <v>Keep</v>
      </c>
    </row>
    <row r="1191" spans="1:4">
      <c r="A1191" t="s">
        <v>172</v>
      </c>
      <c r="B1191" t="s">
        <v>260</v>
      </c>
      <c r="C1191">
        <v>3.2536169152023859</v>
      </c>
      <c r="D1191" t="str">
        <f t="shared" si="18"/>
        <v>Keep</v>
      </c>
    </row>
    <row r="1192" spans="1:4">
      <c r="A1192" t="s">
        <v>169</v>
      </c>
      <c r="B1192" t="s">
        <v>303</v>
      </c>
      <c r="C1192">
        <v>1.7808813020185739</v>
      </c>
      <c r="D1192" t="str">
        <f t="shared" si="18"/>
        <v>Keep</v>
      </c>
    </row>
    <row r="1193" spans="1:4">
      <c r="A1193" t="s">
        <v>175</v>
      </c>
      <c r="B1193" t="s">
        <v>374</v>
      </c>
      <c r="C1193">
        <v>1.6700256062769985</v>
      </c>
      <c r="D1193" t="str">
        <f t="shared" si="18"/>
        <v>Keep</v>
      </c>
    </row>
    <row r="1194" spans="1:4">
      <c r="A1194" t="s">
        <v>206</v>
      </c>
      <c r="B1194" t="s">
        <v>368</v>
      </c>
      <c r="C1194">
        <v>2.0606541738740654</v>
      </c>
      <c r="D1194" t="str">
        <f t="shared" si="18"/>
        <v>Keep</v>
      </c>
    </row>
    <row r="1195" spans="1:4">
      <c r="A1195" t="s">
        <v>188</v>
      </c>
      <c r="B1195" t="s">
        <v>232</v>
      </c>
      <c r="C1195">
        <v>5.312000039577236</v>
      </c>
      <c r="D1195" t="str">
        <f t="shared" si="18"/>
        <v>Keep</v>
      </c>
    </row>
    <row r="1196" spans="1:4">
      <c r="A1196" t="s">
        <v>195</v>
      </c>
      <c r="B1196" t="s">
        <v>229</v>
      </c>
      <c r="C1196">
        <v>7.4891637077019224</v>
      </c>
      <c r="D1196" t="str">
        <f t="shared" si="18"/>
        <v>Keep</v>
      </c>
    </row>
    <row r="1197" spans="1:4">
      <c r="A1197" t="s">
        <v>178</v>
      </c>
      <c r="B1197" t="s">
        <v>262</v>
      </c>
      <c r="C1197">
        <v>1.5979386075814155</v>
      </c>
      <c r="D1197" t="str">
        <f t="shared" si="18"/>
        <v>Keep</v>
      </c>
    </row>
    <row r="1198" spans="1:4">
      <c r="A1198" t="s">
        <v>173</v>
      </c>
      <c r="B1198" t="s">
        <v>237</v>
      </c>
      <c r="C1198">
        <v>3.6865706079671843</v>
      </c>
      <c r="D1198" t="str">
        <f t="shared" si="18"/>
        <v>Keep</v>
      </c>
    </row>
    <row r="1199" spans="1:4">
      <c r="A1199" t="s">
        <v>173</v>
      </c>
      <c r="B1199" t="s">
        <v>277</v>
      </c>
      <c r="C1199">
        <v>3.0677135149100319</v>
      </c>
      <c r="D1199" t="str">
        <f t="shared" si="18"/>
        <v>Keep</v>
      </c>
    </row>
    <row r="1200" spans="1:4">
      <c r="A1200" t="s">
        <v>189</v>
      </c>
      <c r="B1200" t="s">
        <v>199</v>
      </c>
      <c r="C1200">
        <v>4.8389091412295944</v>
      </c>
      <c r="D1200" t="str">
        <f t="shared" si="18"/>
        <v>Keep</v>
      </c>
    </row>
    <row r="1201" spans="1:4">
      <c r="A1201" t="s">
        <v>184</v>
      </c>
      <c r="B1201" t="s">
        <v>212</v>
      </c>
      <c r="C1201">
        <v>107.97412019383206</v>
      </c>
      <c r="D1201" t="str">
        <f t="shared" si="18"/>
        <v>Keep</v>
      </c>
    </row>
    <row r="1202" spans="1:4">
      <c r="A1202" t="s">
        <v>200</v>
      </c>
      <c r="B1202" t="s">
        <v>260</v>
      </c>
      <c r="C1202">
        <v>3.7570652899336858</v>
      </c>
      <c r="D1202" t="str">
        <f t="shared" si="18"/>
        <v>Keep</v>
      </c>
    </row>
    <row r="1203" spans="1:4">
      <c r="A1203" t="s">
        <v>169</v>
      </c>
      <c r="B1203" t="s">
        <v>281</v>
      </c>
      <c r="C1203">
        <v>3.2646312685019656</v>
      </c>
      <c r="D1203" t="str">
        <f t="shared" si="18"/>
        <v>Keep</v>
      </c>
    </row>
    <row r="1204" spans="1:4">
      <c r="A1204" t="s">
        <v>170</v>
      </c>
      <c r="B1204" t="s">
        <v>316</v>
      </c>
      <c r="C1204">
        <v>6.1757942284145999</v>
      </c>
      <c r="D1204" t="str">
        <f t="shared" si="18"/>
        <v>Keep</v>
      </c>
    </row>
    <row r="1205" spans="1:4">
      <c r="A1205" t="s">
        <v>205</v>
      </c>
      <c r="B1205" t="s">
        <v>332</v>
      </c>
      <c r="C1205">
        <v>2.079741722869338</v>
      </c>
      <c r="D1205" t="str">
        <f t="shared" si="18"/>
        <v>Keep</v>
      </c>
    </row>
    <row r="1206" spans="1:4">
      <c r="A1206" t="s">
        <v>171</v>
      </c>
      <c r="B1206" t="s">
        <v>309</v>
      </c>
      <c r="C1206">
        <v>3.6447023584911626</v>
      </c>
      <c r="D1206" t="str">
        <f t="shared" si="18"/>
        <v>Keep</v>
      </c>
    </row>
    <row r="1207" spans="1:4">
      <c r="A1207" t="s">
        <v>178</v>
      </c>
      <c r="B1207" t="s">
        <v>336</v>
      </c>
      <c r="C1207">
        <v>10.860566411408382</v>
      </c>
      <c r="D1207" t="str">
        <f t="shared" si="18"/>
        <v>Keep</v>
      </c>
    </row>
    <row r="1208" spans="1:4">
      <c r="A1208" t="s">
        <v>175</v>
      </c>
      <c r="B1208" t="s">
        <v>385</v>
      </c>
      <c r="C1208">
        <v>1.4917846252320721</v>
      </c>
      <c r="D1208" t="str">
        <f t="shared" si="18"/>
        <v>Keep</v>
      </c>
    </row>
    <row r="1209" spans="1:4">
      <c r="A1209" t="s">
        <v>173</v>
      </c>
      <c r="B1209" t="s">
        <v>211</v>
      </c>
      <c r="C1209">
        <v>1.7080266892780764</v>
      </c>
      <c r="D1209" t="str">
        <f t="shared" si="18"/>
        <v>Keep</v>
      </c>
    </row>
    <row r="1210" spans="1:4">
      <c r="A1210" t="s">
        <v>189</v>
      </c>
      <c r="B1210" t="s">
        <v>246</v>
      </c>
      <c r="C1210">
        <v>4.5405398939761259</v>
      </c>
      <c r="D1210" t="str">
        <f t="shared" si="18"/>
        <v>Keep</v>
      </c>
    </row>
    <row r="1211" spans="1:4">
      <c r="A1211" t="s">
        <v>169</v>
      </c>
      <c r="B1211" t="s">
        <v>232</v>
      </c>
      <c r="C1211">
        <v>6.9454333418471146</v>
      </c>
      <c r="D1211" t="str">
        <f t="shared" si="18"/>
        <v>Keep</v>
      </c>
    </row>
    <row r="1212" spans="1:4">
      <c r="A1212" t="s">
        <v>174</v>
      </c>
      <c r="B1212" t="s">
        <v>281</v>
      </c>
      <c r="C1212">
        <v>2.6094449388968899</v>
      </c>
      <c r="D1212" t="str">
        <f t="shared" si="18"/>
        <v>Keep</v>
      </c>
    </row>
    <row r="1213" spans="1:4">
      <c r="A1213" t="s">
        <v>189</v>
      </c>
      <c r="B1213" t="s">
        <v>308</v>
      </c>
      <c r="C1213">
        <v>6.594130842955825</v>
      </c>
      <c r="D1213" t="str">
        <f t="shared" si="18"/>
        <v>Keep</v>
      </c>
    </row>
    <row r="1214" spans="1:4">
      <c r="A1214" t="s">
        <v>171</v>
      </c>
      <c r="B1214" t="s">
        <v>268</v>
      </c>
      <c r="C1214">
        <v>2.2903089407231167</v>
      </c>
      <c r="D1214" t="str">
        <f t="shared" si="18"/>
        <v>Keep</v>
      </c>
    </row>
    <row r="1215" spans="1:4">
      <c r="A1215" t="s">
        <v>186</v>
      </c>
      <c r="B1215" t="s">
        <v>324</v>
      </c>
      <c r="C1215">
        <v>1.4894717986664321</v>
      </c>
      <c r="D1215" t="str">
        <f t="shared" si="18"/>
        <v>Keep</v>
      </c>
    </row>
    <row r="1216" spans="1:4">
      <c r="A1216" t="s">
        <v>193</v>
      </c>
      <c r="B1216" t="s">
        <v>374</v>
      </c>
      <c r="C1216">
        <v>5.9635828822304653</v>
      </c>
      <c r="D1216" t="str">
        <f t="shared" si="18"/>
        <v>Keep</v>
      </c>
    </row>
    <row r="1217" spans="1:4">
      <c r="A1217" t="s">
        <v>183</v>
      </c>
      <c r="B1217" t="s">
        <v>260</v>
      </c>
      <c r="C1217">
        <v>0</v>
      </c>
      <c r="D1217" t="str">
        <f t="shared" si="18"/>
        <v>Keep</v>
      </c>
    </row>
    <row r="1218" spans="1:4">
      <c r="A1218" t="s">
        <v>202</v>
      </c>
      <c r="B1218" t="s">
        <v>235</v>
      </c>
      <c r="C1218">
        <v>2.5074033935725279</v>
      </c>
      <c r="D1218" t="str">
        <f t="shared" ref="D1218:D1281" si="19">IF(ISERROR(VLOOKUP(B1218,F:F,1,FALSE)),"Keep","Delete")</f>
        <v>Keep</v>
      </c>
    </row>
    <row r="1219" spans="1:4">
      <c r="A1219" t="s">
        <v>169</v>
      </c>
      <c r="B1219" t="s">
        <v>319</v>
      </c>
      <c r="C1219">
        <v>10.093515787415441</v>
      </c>
      <c r="D1219" t="str">
        <f t="shared" si="19"/>
        <v>Keep</v>
      </c>
    </row>
    <row r="1220" spans="1:4">
      <c r="A1220" t="s">
        <v>171</v>
      </c>
      <c r="B1220" t="s">
        <v>356</v>
      </c>
      <c r="C1220">
        <v>2.4648650359694009</v>
      </c>
      <c r="D1220" t="str">
        <f t="shared" si="19"/>
        <v>Keep</v>
      </c>
    </row>
    <row r="1221" spans="1:4">
      <c r="A1221" t="s">
        <v>195</v>
      </c>
      <c r="B1221" t="s">
        <v>242</v>
      </c>
      <c r="C1221">
        <v>5.8562563984826639</v>
      </c>
      <c r="D1221" t="str">
        <f t="shared" si="19"/>
        <v>Keep</v>
      </c>
    </row>
    <row r="1222" spans="1:4">
      <c r="A1222" t="s">
        <v>187</v>
      </c>
      <c r="B1222" t="s">
        <v>268</v>
      </c>
      <c r="C1222">
        <v>1.7559505938451641</v>
      </c>
      <c r="D1222" t="str">
        <f t="shared" si="19"/>
        <v>Keep</v>
      </c>
    </row>
    <row r="1223" spans="1:4">
      <c r="A1223" t="s">
        <v>181</v>
      </c>
      <c r="B1223" t="s">
        <v>257</v>
      </c>
      <c r="C1223">
        <v>37.424728844494304</v>
      </c>
      <c r="D1223" t="str">
        <f t="shared" si="19"/>
        <v>Keep</v>
      </c>
    </row>
    <row r="1224" spans="1:4">
      <c r="A1224" t="s">
        <v>173</v>
      </c>
      <c r="B1224" t="s">
        <v>376</v>
      </c>
      <c r="C1224">
        <v>39.028553592184316</v>
      </c>
      <c r="D1224" t="str">
        <f t="shared" si="19"/>
        <v>Keep</v>
      </c>
    </row>
    <row r="1225" spans="1:4">
      <c r="A1225" t="s">
        <v>195</v>
      </c>
      <c r="B1225" t="s">
        <v>210</v>
      </c>
      <c r="C1225">
        <v>42.802729301808242</v>
      </c>
      <c r="D1225" t="str">
        <f t="shared" si="19"/>
        <v>Keep</v>
      </c>
    </row>
    <row r="1226" spans="1:4">
      <c r="A1226" t="s">
        <v>181</v>
      </c>
      <c r="B1226" t="s">
        <v>258</v>
      </c>
      <c r="C1226">
        <v>2.2533194449520653</v>
      </c>
      <c r="D1226" t="str">
        <f t="shared" si="19"/>
        <v>Keep</v>
      </c>
    </row>
    <row r="1227" spans="1:4">
      <c r="A1227" t="s">
        <v>170</v>
      </c>
      <c r="B1227" t="s">
        <v>254</v>
      </c>
      <c r="C1227">
        <v>25.235564377125794</v>
      </c>
      <c r="D1227" t="str">
        <f t="shared" si="19"/>
        <v>Keep</v>
      </c>
    </row>
    <row r="1228" spans="1:4">
      <c r="A1228" t="s">
        <v>171</v>
      </c>
      <c r="B1228" t="s">
        <v>292</v>
      </c>
      <c r="C1228">
        <v>0.26391908035888856</v>
      </c>
      <c r="D1228" t="str">
        <f t="shared" si="19"/>
        <v>Keep</v>
      </c>
    </row>
    <row r="1229" spans="1:4">
      <c r="A1229" t="s">
        <v>170</v>
      </c>
      <c r="B1229" t="s">
        <v>258</v>
      </c>
      <c r="C1229">
        <v>53.935569373003972</v>
      </c>
      <c r="D1229" t="str">
        <f t="shared" si="19"/>
        <v>Keep</v>
      </c>
    </row>
    <row r="1230" spans="1:4">
      <c r="A1230" t="s">
        <v>180</v>
      </c>
      <c r="B1230" t="s">
        <v>329</v>
      </c>
      <c r="C1230">
        <v>1.6337790938748546</v>
      </c>
      <c r="D1230" t="str">
        <f t="shared" si="19"/>
        <v>Keep</v>
      </c>
    </row>
    <row r="1231" spans="1:4">
      <c r="A1231" t="s">
        <v>171</v>
      </c>
      <c r="B1231" t="s">
        <v>367</v>
      </c>
      <c r="C1231">
        <v>1.6501316101272638</v>
      </c>
      <c r="D1231" t="str">
        <f t="shared" si="19"/>
        <v>Keep</v>
      </c>
    </row>
    <row r="1232" spans="1:4">
      <c r="A1232" t="s">
        <v>174</v>
      </c>
      <c r="B1232" t="s">
        <v>306</v>
      </c>
      <c r="C1232">
        <v>1.2131730180723912</v>
      </c>
      <c r="D1232" t="str">
        <f t="shared" si="19"/>
        <v>Keep</v>
      </c>
    </row>
    <row r="1233" spans="1:4">
      <c r="A1233" t="s">
        <v>189</v>
      </c>
      <c r="B1233" t="s">
        <v>276</v>
      </c>
      <c r="C1233">
        <v>1.7505864422926678</v>
      </c>
      <c r="D1233" t="str">
        <f t="shared" si="19"/>
        <v>Keep</v>
      </c>
    </row>
    <row r="1234" spans="1:4">
      <c r="A1234" t="s">
        <v>169</v>
      </c>
      <c r="B1234" t="s">
        <v>340</v>
      </c>
      <c r="C1234">
        <v>3.3161603141286853</v>
      </c>
      <c r="D1234" t="str">
        <f t="shared" si="19"/>
        <v>Keep</v>
      </c>
    </row>
    <row r="1235" spans="1:4">
      <c r="A1235" t="s">
        <v>191</v>
      </c>
      <c r="B1235" t="s">
        <v>288</v>
      </c>
      <c r="C1235">
        <v>1.8276970716439265</v>
      </c>
      <c r="D1235" t="str">
        <f t="shared" si="19"/>
        <v>Keep</v>
      </c>
    </row>
    <row r="1236" spans="1:4">
      <c r="A1236" t="s">
        <v>204</v>
      </c>
      <c r="B1236" t="s">
        <v>185</v>
      </c>
      <c r="C1236">
        <v>17.57106964118956</v>
      </c>
      <c r="D1236" t="str">
        <f t="shared" si="19"/>
        <v>Keep</v>
      </c>
    </row>
    <row r="1237" spans="1:4">
      <c r="A1237" t="s">
        <v>200</v>
      </c>
      <c r="B1237" t="s">
        <v>199</v>
      </c>
      <c r="C1237">
        <v>4.3433226107292286</v>
      </c>
      <c r="D1237" t="str">
        <f t="shared" si="19"/>
        <v>Keep</v>
      </c>
    </row>
    <row r="1238" spans="1:4">
      <c r="A1238" t="s">
        <v>171</v>
      </c>
      <c r="B1238" t="s">
        <v>249</v>
      </c>
      <c r="C1238">
        <v>12.430929664284699</v>
      </c>
      <c r="D1238" t="str">
        <f t="shared" si="19"/>
        <v>Keep</v>
      </c>
    </row>
    <row r="1239" spans="1:4">
      <c r="A1239" t="s">
        <v>177</v>
      </c>
      <c r="B1239" t="s">
        <v>340</v>
      </c>
      <c r="C1239">
        <v>3.1320762933385597</v>
      </c>
      <c r="D1239" t="str">
        <f t="shared" si="19"/>
        <v>Keep</v>
      </c>
    </row>
    <row r="1240" spans="1:4">
      <c r="A1240" t="s">
        <v>189</v>
      </c>
      <c r="B1240" t="s">
        <v>221</v>
      </c>
      <c r="C1240">
        <v>10.863136251082437</v>
      </c>
      <c r="D1240" t="str">
        <f t="shared" si="19"/>
        <v>Keep</v>
      </c>
    </row>
    <row r="1241" spans="1:4">
      <c r="A1241" t="s">
        <v>193</v>
      </c>
      <c r="B1241" t="s">
        <v>334</v>
      </c>
      <c r="C1241">
        <v>15.257109799482325</v>
      </c>
      <c r="D1241" t="str">
        <f t="shared" si="19"/>
        <v>Keep</v>
      </c>
    </row>
    <row r="1242" spans="1:4">
      <c r="A1242" t="s">
        <v>202</v>
      </c>
      <c r="B1242" t="s">
        <v>332</v>
      </c>
      <c r="C1242">
        <v>3.7631542059152365</v>
      </c>
      <c r="D1242" t="str">
        <f t="shared" si="19"/>
        <v>Keep</v>
      </c>
    </row>
    <row r="1243" spans="1:4">
      <c r="A1243" t="s">
        <v>175</v>
      </c>
      <c r="B1243" t="s">
        <v>336</v>
      </c>
      <c r="C1243">
        <v>9.4239390704087338</v>
      </c>
      <c r="D1243" t="str">
        <f t="shared" si="19"/>
        <v>Keep</v>
      </c>
    </row>
    <row r="1244" spans="1:4">
      <c r="A1244" t="s">
        <v>173</v>
      </c>
      <c r="B1244" t="s">
        <v>336</v>
      </c>
      <c r="C1244">
        <v>20.664685869608729</v>
      </c>
      <c r="D1244" t="str">
        <f t="shared" si="19"/>
        <v>Keep</v>
      </c>
    </row>
    <row r="1245" spans="1:4">
      <c r="A1245" t="s">
        <v>173</v>
      </c>
      <c r="B1245" t="s">
        <v>254</v>
      </c>
      <c r="C1245">
        <v>52.311432116909913</v>
      </c>
      <c r="D1245" t="str">
        <f t="shared" si="19"/>
        <v>Keep</v>
      </c>
    </row>
    <row r="1246" spans="1:4">
      <c r="A1246" t="s">
        <v>176</v>
      </c>
      <c r="B1246" t="s">
        <v>276</v>
      </c>
      <c r="C1246">
        <v>0.91919137086078928</v>
      </c>
      <c r="D1246" t="str">
        <f t="shared" si="19"/>
        <v>Keep</v>
      </c>
    </row>
    <row r="1247" spans="1:4">
      <c r="A1247" t="s">
        <v>171</v>
      </c>
      <c r="B1247" t="s">
        <v>242</v>
      </c>
      <c r="C1247">
        <v>7.3351232153845176</v>
      </c>
      <c r="D1247" t="str">
        <f t="shared" si="19"/>
        <v>Keep</v>
      </c>
    </row>
    <row r="1248" spans="1:4">
      <c r="A1248" t="s">
        <v>191</v>
      </c>
      <c r="B1248" t="s">
        <v>282</v>
      </c>
      <c r="C1248">
        <v>1.6659350508012172</v>
      </c>
      <c r="D1248" t="str">
        <f t="shared" si="19"/>
        <v>Keep</v>
      </c>
    </row>
    <row r="1249" spans="1:4">
      <c r="A1249" t="s">
        <v>169</v>
      </c>
      <c r="B1249" t="s">
        <v>404</v>
      </c>
      <c r="C1249">
        <v>26.753809270712956</v>
      </c>
      <c r="D1249" t="str">
        <f t="shared" si="19"/>
        <v>Keep</v>
      </c>
    </row>
    <row r="1250" spans="1:4">
      <c r="A1250" t="s">
        <v>187</v>
      </c>
      <c r="B1250" t="s">
        <v>148</v>
      </c>
      <c r="C1250">
        <v>6.8454602026158549</v>
      </c>
      <c r="D1250" t="str">
        <f t="shared" si="19"/>
        <v>Keep</v>
      </c>
    </row>
    <row r="1251" spans="1:4">
      <c r="A1251" t="s">
        <v>177</v>
      </c>
      <c r="B1251" t="s">
        <v>324</v>
      </c>
      <c r="C1251">
        <v>3.0577415133802983</v>
      </c>
      <c r="D1251" t="str">
        <f t="shared" si="19"/>
        <v>Keep</v>
      </c>
    </row>
    <row r="1252" spans="1:4">
      <c r="A1252" t="s">
        <v>204</v>
      </c>
      <c r="B1252" t="s">
        <v>316</v>
      </c>
      <c r="C1252">
        <v>6.4296153934534814</v>
      </c>
      <c r="D1252" t="str">
        <f t="shared" si="19"/>
        <v>Keep</v>
      </c>
    </row>
    <row r="1253" spans="1:4">
      <c r="A1253" t="s">
        <v>175</v>
      </c>
      <c r="B1253" t="s">
        <v>336</v>
      </c>
      <c r="C1253">
        <v>17.892772952609068</v>
      </c>
      <c r="D1253" t="str">
        <f t="shared" si="19"/>
        <v>Keep</v>
      </c>
    </row>
    <row r="1254" spans="1:4">
      <c r="A1254" t="s">
        <v>194</v>
      </c>
      <c r="B1254" t="s">
        <v>257</v>
      </c>
      <c r="C1254">
        <v>7.9084549327172855</v>
      </c>
      <c r="D1254" t="str">
        <f t="shared" si="19"/>
        <v>Keep</v>
      </c>
    </row>
    <row r="1255" spans="1:4">
      <c r="A1255" t="s">
        <v>187</v>
      </c>
      <c r="B1255" t="s">
        <v>416</v>
      </c>
      <c r="C1255">
        <v>19.892085097202418</v>
      </c>
      <c r="D1255" t="str">
        <f t="shared" si="19"/>
        <v>Keep</v>
      </c>
    </row>
    <row r="1256" spans="1:4">
      <c r="A1256" t="s">
        <v>188</v>
      </c>
      <c r="B1256" t="s">
        <v>416</v>
      </c>
      <c r="C1256">
        <v>13.690418575878441</v>
      </c>
      <c r="D1256" t="str">
        <f t="shared" si="19"/>
        <v>Keep</v>
      </c>
    </row>
    <row r="1257" spans="1:4">
      <c r="A1257" t="s">
        <v>195</v>
      </c>
      <c r="B1257" t="s">
        <v>185</v>
      </c>
      <c r="C1257">
        <v>2.4653752162523626</v>
      </c>
      <c r="D1257" t="str">
        <f t="shared" si="19"/>
        <v>Keep</v>
      </c>
    </row>
    <row r="1258" spans="1:4">
      <c r="A1258" t="s">
        <v>186</v>
      </c>
      <c r="B1258" t="s">
        <v>256</v>
      </c>
      <c r="C1258">
        <v>9.8614956289096565</v>
      </c>
      <c r="D1258" t="str">
        <f t="shared" si="19"/>
        <v>Keep</v>
      </c>
    </row>
    <row r="1259" spans="1:4">
      <c r="A1259" t="s">
        <v>176</v>
      </c>
      <c r="B1259" t="s">
        <v>366</v>
      </c>
      <c r="C1259">
        <v>1.0172182012762243</v>
      </c>
      <c r="D1259" t="str">
        <f t="shared" si="19"/>
        <v>Keep</v>
      </c>
    </row>
    <row r="1260" spans="1:4">
      <c r="A1260" t="s">
        <v>204</v>
      </c>
      <c r="B1260" t="s">
        <v>368</v>
      </c>
      <c r="C1260">
        <v>2.6728795291159413</v>
      </c>
      <c r="D1260" t="str">
        <f t="shared" si="19"/>
        <v>Keep</v>
      </c>
    </row>
    <row r="1261" spans="1:4">
      <c r="A1261" t="s">
        <v>174</v>
      </c>
      <c r="B1261" t="s">
        <v>255</v>
      </c>
      <c r="C1261">
        <v>8.0289712303265386</v>
      </c>
      <c r="D1261" t="str">
        <f t="shared" si="19"/>
        <v>Keep</v>
      </c>
    </row>
    <row r="1262" spans="1:4">
      <c r="A1262" t="s">
        <v>172</v>
      </c>
      <c r="B1262" t="s">
        <v>336</v>
      </c>
      <c r="C1262">
        <v>12.43405204030301</v>
      </c>
      <c r="D1262" t="str">
        <f t="shared" si="19"/>
        <v>Keep</v>
      </c>
    </row>
    <row r="1263" spans="1:4">
      <c r="A1263" t="s">
        <v>192</v>
      </c>
      <c r="B1263" t="s">
        <v>391</v>
      </c>
      <c r="C1263">
        <v>2.9555455722016504</v>
      </c>
      <c r="D1263" t="str">
        <f t="shared" si="19"/>
        <v>Keep</v>
      </c>
    </row>
    <row r="1264" spans="1:4">
      <c r="A1264" t="s">
        <v>186</v>
      </c>
      <c r="B1264" t="s">
        <v>221</v>
      </c>
      <c r="C1264">
        <v>12.782228495220243</v>
      </c>
      <c r="D1264" t="str">
        <f t="shared" si="19"/>
        <v>Keep</v>
      </c>
    </row>
    <row r="1265" spans="1:4">
      <c r="A1265" t="s">
        <v>170</v>
      </c>
      <c r="B1265" t="s">
        <v>269</v>
      </c>
      <c r="C1265">
        <v>2.3799069839705638</v>
      </c>
      <c r="D1265" t="str">
        <f t="shared" si="19"/>
        <v>Keep</v>
      </c>
    </row>
    <row r="1266" spans="1:4">
      <c r="A1266" t="s">
        <v>174</v>
      </c>
      <c r="B1266" t="s">
        <v>275</v>
      </c>
      <c r="C1266">
        <v>13.148516748250211</v>
      </c>
      <c r="D1266" t="str">
        <f t="shared" si="19"/>
        <v>Keep</v>
      </c>
    </row>
    <row r="1267" spans="1:4">
      <c r="A1267" t="s">
        <v>184</v>
      </c>
      <c r="B1267" t="s">
        <v>341</v>
      </c>
      <c r="C1267">
        <v>2.7495252323852664</v>
      </c>
      <c r="D1267" t="str">
        <f t="shared" si="19"/>
        <v>Keep</v>
      </c>
    </row>
    <row r="1268" spans="1:4">
      <c r="A1268" t="s">
        <v>172</v>
      </c>
      <c r="B1268" t="s">
        <v>351</v>
      </c>
      <c r="C1268">
        <v>1.7668294308974684</v>
      </c>
      <c r="D1268" t="str">
        <f t="shared" si="19"/>
        <v>Keep</v>
      </c>
    </row>
    <row r="1269" spans="1:4">
      <c r="A1269" t="s">
        <v>195</v>
      </c>
      <c r="B1269" t="s">
        <v>257</v>
      </c>
      <c r="C1269">
        <v>10.5721016593928</v>
      </c>
      <c r="D1269" t="str">
        <f t="shared" si="19"/>
        <v>Keep</v>
      </c>
    </row>
    <row r="1270" spans="1:4">
      <c r="A1270" t="s">
        <v>180</v>
      </c>
      <c r="B1270" t="s">
        <v>334</v>
      </c>
      <c r="C1270">
        <v>9.2844267994518859</v>
      </c>
      <c r="D1270" t="str">
        <f t="shared" si="19"/>
        <v>Keep</v>
      </c>
    </row>
    <row r="1271" spans="1:4">
      <c r="A1271" t="s">
        <v>194</v>
      </c>
      <c r="B1271" t="s">
        <v>311</v>
      </c>
      <c r="C1271">
        <v>4.7156945167455993</v>
      </c>
      <c r="D1271" t="str">
        <f t="shared" si="19"/>
        <v>Keep</v>
      </c>
    </row>
    <row r="1272" spans="1:4">
      <c r="A1272" t="s">
        <v>183</v>
      </c>
      <c r="B1272" t="s">
        <v>366</v>
      </c>
      <c r="C1272">
        <v>1.8291308809117051</v>
      </c>
      <c r="D1272" t="str">
        <f t="shared" si="19"/>
        <v>Keep</v>
      </c>
    </row>
    <row r="1273" spans="1:4">
      <c r="A1273" t="s">
        <v>175</v>
      </c>
      <c r="B1273" t="s">
        <v>404</v>
      </c>
      <c r="C1273">
        <v>7.5456066060947062</v>
      </c>
      <c r="D1273" t="str">
        <f t="shared" si="19"/>
        <v>Keep</v>
      </c>
    </row>
    <row r="1274" spans="1:4">
      <c r="A1274" t="s">
        <v>175</v>
      </c>
      <c r="B1274" t="s">
        <v>147</v>
      </c>
      <c r="C1274">
        <v>59.76440037398244</v>
      </c>
      <c r="D1274" t="str">
        <f t="shared" si="19"/>
        <v>Keep</v>
      </c>
    </row>
    <row r="1275" spans="1:4">
      <c r="A1275" t="s">
        <v>194</v>
      </c>
      <c r="B1275" t="s">
        <v>229</v>
      </c>
      <c r="C1275">
        <v>5.096044625971528</v>
      </c>
      <c r="D1275" t="str">
        <f t="shared" si="19"/>
        <v>Keep</v>
      </c>
    </row>
    <row r="1276" spans="1:4">
      <c r="A1276" t="s">
        <v>196</v>
      </c>
      <c r="B1276" t="s">
        <v>232</v>
      </c>
      <c r="C1276">
        <v>10.302058469573554</v>
      </c>
      <c r="D1276" t="str">
        <f t="shared" si="19"/>
        <v>Keep</v>
      </c>
    </row>
    <row r="1277" spans="1:4">
      <c r="A1277" t="s">
        <v>177</v>
      </c>
      <c r="B1277" t="s">
        <v>245</v>
      </c>
      <c r="C1277">
        <v>3.9832745641861682</v>
      </c>
      <c r="D1277" t="str">
        <f t="shared" si="19"/>
        <v>Keep</v>
      </c>
    </row>
    <row r="1278" spans="1:4">
      <c r="A1278" t="s">
        <v>193</v>
      </c>
      <c r="B1278" t="s">
        <v>210</v>
      </c>
      <c r="C1278">
        <v>10.57420259862521</v>
      </c>
      <c r="D1278" t="str">
        <f t="shared" si="19"/>
        <v>Keep</v>
      </c>
    </row>
    <row r="1279" spans="1:4">
      <c r="A1279" t="s">
        <v>186</v>
      </c>
      <c r="B1279" t="s">
        <v>232</v>
      </c>
      <c r="C1279">
        <v>4.7425023914946784</v>
      </c>
      <c r="D1279" t="str">
        <f t="shared" si="19"/>
        <v>Keep</v>
      </c>
    </row>
    <row r="1280" spans="1:4">
      <c r="A1280" t="s">
        <v>195</v>
      </c>
      <c r="B1280" t="s">
        <v>232</v>
      </c>
      <c r="C1280">
        <v>5.0980119940839952</v>
      </c>
      <c r="D1280" t="str">
        <f t="shared" si="19"/>
        <v>Keep</v>
      </c>
    </row>
    <row r="1281" spans="1:4">
      <c r="A1281" t="s">
        <v>200</v>
      </c>
      <c r="B1281" t="s">
        <v>281</v>
      </c>
      <c r="C1281">
        <v>1.202230348483593</v>
      </c>
      <c r="D1281" t="str">
        <f t="shared" si="19"/>
        <v>Keep</v>
      </c>
    </row>
    <row r="1282" spans="1:4">
      <c r="A1282" t="s">
        <v>171</v>
      </c>
      <c r="B1282" t="s">
        <v>336</v>
      </c>
      <c r="C1282">
        <v>10.84184834056672</v>
      </c>
      <c r="D1282" t="str">
        <f t="shared" ref="D1282:D1345" si="20">IF(ISERROR(VLOOKUP(B1282,F:F,1,FALSE)),"Keep","Delete")</f>
        <v>Keep</v>
      </c>
    </row>
    <row r="1283" spans="1:4">
      <c r="A1283" t="s">
        <v>191</v>
      </c>
      <c r="B1283" t="s">
        <v>340</v>
      </c>
      <c r="C1283">
        <v>2.7189276884983959</v>
      </c>
      <c r="D1283" t="str">
        <f t="shared" si="20"/>
        <v>Keep</v>
      </c>
    </row>
    <row r="1284" spans="1:4">
      <c r="A1284" t="s">
        <v>196</v>
      </c>
      <c r="B1284" t="s">
        <v>185</v>
      </c>
      <c r="C1284">
        <v>4.8988712739342155</v>
      </c>
      <c r="D1284" t="str">
        <f t="shared" si="20"/>
        <v>Keep</v>
      </c>
    </row>
    <row r="1285" spans="1:4">
      <c r="A1285" t="s">
        <v>206</v>
      </c>
      <c r="B1285" t="s">
        <v>199</v>
      </c>
      <c r="C1285">
        <v>3.482748056095573</v>
      </c>
      <c r="D1285" t="str">
        <f t="shared" si="20"/>
        <v>Keep</v>
      </c>
    </row>
    <row r="1286" spans="1:4">
      <c r="A1286" t="s">
        <v>184</v>
      </c>
      <c r="B1286" t="s">
        <v>274</v>
      </c>
      <c r="C1286">
        <v>18.948904677750203</v>
      </c>
      <c r="D1286" t="str">
        <f t="shared" si="20"/>
        <v>Keep</v>
      </c>
    </row>
    <row r="1287" spans="1:4">
      <c r="A1287" t="s">
        <v>183</v>
      </c>
      <c r="B1287" t="s">
        <v>249</v>
      </c>
      <c r="C1287">
        <v>13.472899908583674</v>
      </c>
      <c r="D1287" t="str">
        <f t="shared" si="20"/>
        <v>Keep</v>
      </c>
    </row>
    <row r="1288" spans="1:4">
      <c r="A1288" t="s">
        <v>188</v>
      </c>
      <c r="B1288" t="s">
        <v>273</v>
      </c>
      <c r="C1288">
        <v>5.3723251418602027</v>
      </c>
      <c r="D1288" t="str">
        <f t="shared" si="20"/>
        <v>Keep</v>
      </c>
    </row>
    <row r="1289" spans="1:4">
      <c r="A1289" t="s">
        <v>204</v>
      </c>
      <c r="B1289" t="s">
        <v>336</v>
      </c>
      <c r="C1289">
        <v>19.040875956257199</v>
      </c>
      <c r="D1289" t="str">
        <f t="shared" si="20"/>
        <v>Keep</v>
      </c>
    </row>
    <row r="1290" spans="1:4">
      <c r="A1290" t="s">
        <v>193</v>
      </c>
      <c r="B1290" t="s">
        <v>394</v>
      </c>
      <c r="C1290">
        <v>5.7839966128628548</v>
      </c>
      <c r="D1290" t="str">
        <f t="shared" si="20"/>
        <v>Keep</v>
      </c>
    </row>
    <row r="1291" spans="1:4">
      <c r="A1291" t="s">
        <v>172</v>
      </c>
      <c r="B1291" t="s">
        <v>254</v>
      </c>
      <c r="C1291">
        <v>16.809797324209168</v>
      </c>
      <c r="D1291" t="str">
        <f t="shared" si="20"/>
        <v>Keep</v>
      </c>
    </row>
    <row r="1292" spans="1:4">
      <c r="A1292" t="s">
        <v>180</v>
      </c>
      <c r="B1292" t="s">
        <v>221</v>
      </c>
      <c r="C1292">
        <v>4.322425550333028</v>
      </c>
      <c r="D1292" t="str">
        <f t="shared" si="20"/>
        <v>Keep</v>
      </c>
    </row>
    <row r="1293" spans="1:4">
      <c r="A1293" t="s">
        <v>181</v>
      </c>
      <c r="B1293" t="s">
        <v>277</v>
      </c>
      <c r="C1293">
        <v>3.7409159332428805</v>
      </c>
      <c r="D1293" t="str">
        <f t="shared" si="20"/>
        <v>Keep</v>
      </c>
    </row>
    <row r="1294" spans="1:4">
      <c r="A1294" t="s">
        <v>206</v>
      </c>
      <c r="B1294" t="s">
        <v>271</v>
      </c>
      <c r="C1294">
        <v>1.2437230034066813</v>
      </c>
      <c r="D1294" t="str">
        <f t="shared" si="20"/>
        <v>Keep</v>
      </c>
    </row>
    <row r="1295" spans="1:4">
      <c r="A1295" t="s">
        <v>188</v>
      </c>
      <c r="B1295" t="s">
        <v>374</v>
      </c>
      <c r="C1295">
        <v>2.362149562154273</v>
      </c>
      <c r="D1295" t="str">
        <f t="shared" si="20"/>
        <v>Keep</v>
      </c>
    </row>
    <row r="1296" spans="1:4">
      <c r="A1296" t="s">
        <v>194</v>
      </c>
      <c r="B1296" t="s">
        <v>232</v>
      </c>
      <c r="C1296">
        <v>3.4631139189124078</v>
      </c>
      <c r="D1296" t="str">
        <f t="shared" si="20"/>
        <v>Keep</v>
      </c>
    </row>
    <row r="1297" spans="1:4">
      <c r="A1297" t="s">
        <v>193</v>
      </c>
      <c r="B1297" t="s">
        <v>258</v>
      </c>
      <c r="C1297">
        <v>4.2697481191310658</v>
      </c>
      <c r="D1297" t="str">
        <f t="shared" si="20"/>
        <v>Keep</v>
      </c>
    </row>
    <row r="1298" spans="1:4">
      <c r="A1298" t="s">
        <v>170</v>
      </c>
      <c r="B1298" t="s">
        <v>259</v>
      </c>
      <c r="C1298">
        <v>7.357746289705835</v>
      </c>
      <c r="D1298" t="str">
        <f t="shared" si="20"/>
        <v>Keep</v>
      </c>
    </row>
    <row r="1299" spans="1:4">
      <c r="A1299" t="s">
        <v>170</v>
      </c>
      <c r="B1299" t="s">
        <v>336</v>
      </c>
      <c r="C1299">
        <v>20.326999700720002</v>
      </c>
      <c r="D1299" t="str">
        <f t="shared" si="20"/>
        <v>Keep</v>
      </c>
    </row>
    <row r="1300" spans="1:4">
      <c r="A1300" t="s">
        <v>191</v>
      </c>
      <c r="B1300" t="s">
        <v>232</v>
      </c>
      <c r="C1300">
        <v>1.6748076232202322</v>
      </c>
      <c r="D1300" t="str">
        <f t="shared" si="20"/>
        <v>Keep</v>
      </c>
    </row>
    <row r="1301" spans="1:4">
      <c r="A1301" t="s">
        <v>188</v>
      </c>
      <c r="B1301" t="s">
        <v>224</v>
      </c>
      <c r="C1301">
        <v>69.835600858703629</v>
      </c>
      <c r="D1301" t="str">
        <f t="shared" si="20"/>
        <v>Keep</v>
      </c>
    </row>
    <row r="1302" spans="1:4">
      <c r="A1302" t="s">
        <v>169</v>
      </c>
      <c r="B1302" t="s">
        <v>297</v>
      </c>
      <c r="C1302">
        <v>6.6420212458896275</v>
      </c>
      <c r="D1302" t="str">
        <f t="shared" si="20"/>
        <v>Keep</v>
      </c>
    </row>
    <row r="1303" spans="1:4">
      <c r="A1303" t="s">
        <v>170</v>
      </c>
      <c r="B1303" t="s">
        <v>338</v>
      </c>
      <c r="C1303">
        <v>5.1969604490803452</v>
      </c>
      <c r="D1303" t="str">
        <f t="shared" si="20"/>
        <v>Keep</v>
      </c>
    </row>
    <row r="1304" spans="1:4">
      <c r="A1304" t="s">
        <v>192</v>
      </c>
      <c r="B1304" t="s">
        <v>405</v>
      </c>
      <c r="C1304">
        <v>1.5405147409216926</v>
      </c>
      <c r="D1304" t="str">
        <f t="shared" si="20"/>
        <v>Keep</v>
      </c>
    </row>
    <row r="1305" spans="1:4">
      <c r="A1305" t="s">
        <v>180</v>
      </c>
      <c r="B1305" t="s">
        <v>241</v>
      </c>
      <c r="C1305">
        <v>51.402173137963906</v>
      </c>
      <c r="D1305" t="str">
        <f t="shared" si="20"/>
        <v>Keep</v>
      </c>
    </row>
    <row r="1306" spans="1:4">
      <c r="A1306" t="s">
        <v>183</v>
      </c>
      <c r="B1306" t="s">
        <v>210</v>
      </c>
      <c r="C1306">
        <v>39.263106031180598</v>
      </c>
      <c r="D1306" t="str">
        <f t="shared" si="20"/>
        <v>Keep</v>
      </c>
    </row>
    <row r="1307" spans="1:4">
      <c r="A1307" t="s">
        <v>204</v>
      </c>
      <c r="B1307" t="s">
        <v>148</v>
      </c>
      <c r="C1307">
        <v>9.2111746401056891</v>
      </c>
      <c r="D1307" t="str">
        <f t="shared" si="20"/>
        <v>Keep</v>
      </c>
    </row>
    <row r="1308" spans="1:4">
      <c r="A1308" t="s">
        <v>189</v>
      </c>
      <c r="B1308" t="s">
        <v>300</v>
      </c>
      <c r="C1308">
        <v>2.0239404263551228</v>
      </c>
      <c r="D1308" t="str">
        <f t="shared" si="20"/>
        <v>Keep</v>
      </c>
    </row>
    <row r="1309" spans="1:4">
      <c r="A1309" t="s">
        <v>172</v>
      </c>
      <c r="B1309" t="s">
        <v>340</v>
      </c>
      <c r="C1309">
        <v>2.7345352730790147</v>
      </c>
      <c r="D1309" t="str">
        <f t="shared" si="20"/>
        <v>Keep</v>
      </c>
    </row>
    <row r="1310" spans="1:4">
      <c r="A1310" t="s">
        <v>170</v>
      </c>
      <c r="B1310" t="s">
        <v>217</v>
      </c>
      <c r="C1310">
        <v>26.496097352454271</v>
      </c>
      <c r="D1310" t="str">
        <f t="shared" si="20"/>
        <v>Keep</v>
      </c>
    </row>
    <row r="1311" spans="1:4">
      <c r="A1311" t="s">
        <v>195</v>
      </c>
      <c r="B1311" t="s">
        <v>251</v>
      </c>
      <c r="C1311">
        <v>2.3874827971474932</v>
      </c>
      <c r="D1311" t="str">
        <f t="shared" si="20"/>
        <v>Keep</v>
      </c>
    </row>
    <row r="1312" spans="1:4">
      <c r="A1312" t="s">
        <v>184</v>
      </c>
      <c r="B1312" t="s">
        <v>289</v>
      </c>
      <c r="C1312">
        <v>202.5499610222281</v>
      </c>
      <c r="D1312" t="str">
        <f t="shared" si="20"/>
        <v>Keep</v>
      </c>
    </row>
    <row r="1313" spans="1:4">
      <c r="A1313" t="s">
        <v>169</v>
      </c>
      <c r="B1313" t="s">
        <v>230</v>
      </c>
      <c r="C1313">
        <v>118.83259655248568</v>
      </c>
      <c r="D1313" t="str">
        <f t="shared" si="20"/>
        <v>Keep</v>
      </c>
    </row>
    <row r="1314" spans="1:4">
      <c r="A1314" t="s">
        <v>195</v>
      </c>
      <c r="B1314" t="s">
        <v>289</v>
      </c>
      <c r="C1314">
        <v>1.7696954168696373</v>
      </c>
      <c r="D1314" t="str">
        <f t="shared" si="20"/>
        <v>Keep</v>
      </c>
    </row>
    <row r="1315" spans="1:4">
      <c r="A1315" t="s">
        <v>172</v>
      </c>
      <c r="B1315" t="s">
        <v>236</v>
      </c>
      <c r="C1315">
        <v>44.304640515744225</v>
      </c>
      <c r="D1315" t="str">
        <f t="shared" si="20"/>
        <v>Keep</v>
      </c>
    </row>
    <row r="1316" spans="1:4">
      <c r="A1316" t="s">
        <v>195</v>
      </c>
      <c r="B1316" t="s">
        <v>260</v>
      </c>
      <c r="C1316">
        <v>5.4012247129367363</v>
      </c>
      <c r="D1316" t="str">
        <f t="shared" si="20"/>
        <v>Keep</v>
      </c>
    </row>
    <row r="1317" spans="1:4">
      <c r="A1317" t="s">
        <v>181</v>
      </c>
      <c r="B1317" t="s">
        <v>224</v>
      </c>
      <c r="C1317">
        <v>43.028001957897573</v>
      </c>
      <c r="D1317" t="str">
        <f t="shared" si="20"/>
        <v>Keep</v>
      </c>
    </row>
    <row r="1318" spans="1:4">
      <c r="A1318" t="s">
        <v>180</v>
      </c>
      <c r="B1318" t="s">
        <v>224</v>
      </c>
      <c r="C1318">
        <v>47.959755420019569</v>
      </c>
      <c r="D1318" t="str">
        <f t="shared" si="20"/>
        <v>Keep</v>
      </c>
    </row>
    <row r="1319" spans="1:4">
      <c r="A1319" t="s">
        <v>183</v>
      </c>
      <c r="B1319" t="s">
        <v>245</v>
      </c>
      <c r="C1319">
        <v>5.9696218802650396</v>
      </c>
      <c r="D1319" t="str">
        <f t="shared" si="20"/>
        <v>Keep</v>
      </c>
    </row>
    <row r="1320" spans="1:4">
      <c r="A1320" t="s">
        <v>181</v>
      </c>
      <c r="B1320" t="s">
        <v>368</v>
      </c>
      <c r="C1320">
        <v>15.83359052919506</v>
      </c>
      <c r="D1320" t="str">
        <f t="shared" si="20"/>
        <v>Keep</v>
      </c>
    </row>
    <row r="1321" spans="1:4">
      <c r="A1321" t="s">
        <v>180</v>
      </c>
      <c r="B1321" t="s">
        <v>283</v>
      </c>
      <c r="C1321">
        <v>4.9586103036219846</v>
      </c>
      <c r="D1321" t="str">
        <f t="shared" si="20"/>
        <v>Keep</v>
      </c>
    </row>
    <row r="1322" spans="1:4">
      <c r="A1322" t="s">
        <v>189</v>
      </c>
      <c r="B1322" t="s">
        <v>230</v>
      </c>
      <c r="C1322">
        <v>231.38404585418206</v>
      </c>
      <c r="D1322" t="str">
        <f t="shared" si="20"/>
        <v>Keep</v>
      </c>
    </row>
    <row r="1323" spans="1:4">
      <c r="A1323" t="s">
        <v>192</v>
      </c>
      <c r="B1323" t="s">
        <v>330</v>
      </c>
      <c r="C1323">
        <v>1.569249242695824</v>
      </c>
      <c r="D1323" t="str">
        <f t="shared" si="20"/>
        <v>Keep</v>
      </c>
    </row>
    <row r="1324" spans="1:4">
      <c r="A1324" t="s">
        <v>171</v>
      </c>
      <c r="B1324" t="s">
        <v>285</v>
      </c>
      <c r="C1324">
        <v>18.819409286441484</v>
      </c>
      <c r="D1324" t="str">
        <f t="shared" si="20"/>
        <v>Keep</v>
      </c>
    </row>
    <row r="1325" spans="1:4">
      <c r="A1325" t="s">
        <v>178</v>
      </c>
      <c r="B1325" t="s">
        <v>368</v>
      </c>
      <c r="C1325">
        <v>1.8397139202437141</v>
      </c>
      <c r="D1325" t="str">
        <f t="shared" si="20"/>
        <v>Keep</v>
      </c>
    </row>
    <row r="1326" spans="1:4">
      <c r="A1326" t="s">
        <v>172</v>
      </c>
      <c r="B1326" t="s">
        <v>228</v>
      </c>
      <c r="C1326">
        <v>2.4951390026268583</v>
      </c>
      <c r="D1326" t="str">
        <f t="shared" si="20"/>
        <v>Keep</v>
      </c>
    </row>
    <row r="1327" spans="1:4">
      <c r="A1327" t="s">
        <v>175</v>
      </c>
      <c r="B1327" t="s">
        <v>148</v>
      </c>
      <c r="C1327">
        <v>3.2121630037607352</v>
      </c>
      <c r="D1327" t="str">
        <f t="shared" si="20"/>
        <v>Keep</v>
      </c>
    </row>
    <row r="1328" spans="1:4">
      <c r="A1328" t="s">
        <v>172</v>
      </c>
      <c r="B1328" t="s">
        <v>182</v>
      </c>
      <c r="C1328">
        <v>3.9638100383162933</v>
      </c>
      <c r="D1328" t="str">
        <f t="shared" si="20"/>
        <v>Keep</v>
      </c>
    </row>
    <row r="1329" spans="1:4">
      <c r="A1329" t="s">
        <v>184</v>
      </c>
      <c r="B1329" t="s">
        <v>257</v>
      </c>
      <c r="C1329">
        <v>57.67194611664106</v>
      </c>
      <c r="D1329" t="str">
        <f t="shared" si="20"/>
        <v>Keep</v>
      </c>
    </row>
    <row r="1330" spans="1:4">
      <c r="A1330" t="s">
        <v>195</v>
      </c>
      <c r="B1330" t="s">
        <v>224</v>
      </c>
      <c r="C1330">
        <v>40.830150433570942</v>
      </c>
      <c r="D1330" t="str">
        <f t="shared" si="20"/>
        <v>Keep</v>
      </c>
    </row>
    <row r="1331" spans="1:4">
      <c r="A1331" t="s">
        <v>186</v>
      </c>
      <c r="B1331" t="s">
        <v>274</v>
      </c>
      <c r="C1331">
        <v>24.62649542441596</v>
      </c>
      <c r="D1331" t="str">
        <f t="shared" si="20"/>
        <v>Keep</v>
      </c>
    </row>
    <row r="1332" spans="1:4">
      <c r="A1332" t="s">
        <v>204</v>
      </c>
      <c r="B1332" t="s">
        <v>273</v>
      </c>
      <c r="C1332">
        <v>13.295267773345401</v>
      </c>
      <c r="D1332" t="str">
        <f t="shared" si="20"/>
        <v>Keep</v>
      </c>
    </row>
    <row r="1333" spans="1:4">
      <c r="A1333" t="s">
        <v>174</v>
      </c>
      <c r="B1333" t="s">
        <v>217</v>
      </c>
      <c r="C1333">
        <v>0.67472002432302935</v>
      </c>
      <c r="D1333" t="str">
        <f t="shared" si="20"/>
        <v>Keep</v>
      </c>
    </row>
    <row r="1334" spans="1:4">
      <c r="A1334" t="s">
        <v>189</v>
      </c>
      <c r="B1334" t="s">
        <v>220</v>
      </c>
      <c r="C1334">
        <v>6.401675038889552</v>
      </c>
      <c r="D1334" t="str">
        <f t="shared" si="20"/>
        <v>Keep</v>
      </c>
    </row>
    <row r="1335" spans="1:4">
      <c r="A1335" t="s">
        <v>172</v>
      </c>
      <c r="B1335" t="s">
        <v>276</v>
      </c>
      <c r="C1335">
        <v>0.87163985866530824</v>
      </c>
      <c r="D1335" t="str">
        <f t="shared" si="20"/>
        <v>Keep</v>
      </c>
    </row>
    <row r="1336" spans="1:4">
      <c r="A1336" t="s">
        <v>184</v>
      </c>
      <c r="B1336" t="s">
        <v>242</v>
      </c>
      <c r="C1336">
        <v>9.0239192021332464</v>
      </c>
      <c r="D1336" t="str">
        <f t="shared" si="20"/>
        <v>Keep</v>
      </c>
    </row>
    <row r="1337" spans="1:4">
      <c r="A1337" t="s">
        <v>174</v>
      </c>
      <c r="B1337" t="s">
        <v>323</v>
      </c>
      <c r="C1337">
        <v>10.765552600833185</v>
      </c>
      <c r="D1337" t="str">
        <f t="shared" si="20"/>
        <v>Keep</v>
      </c>
    </row>
    <row r="1338" spans="1:4">
      <c r="A1338" t="s">
        <v>189</v>
      </c>
      <c r="B1338" t="s">
        <v>268</v>
      </c>
      <c r="C1338">
        <v>1.4683966913590796</v>
      </c>
      <c r="D1338" t="str">
        <f t="shared" si="20"/>
        <v>Keep</v>
      </c>
    </row>
    <row r="1339" spans="1:4">
      <c r="A1339" t="s">
        <v>170</v>
      </c>
      <c r="B1339" t="s">
        <v>336</v>
      </c>
      <c r="C1339">
        <v>12.994387946933946</v>
      </c>
      <c r="D1339" t="str">
        <f t="shared" si="20"/>
        <v>Keep</v>
      </c>
    </row>
    <row r="1340" spans="1:4">
      <c r="A1340" t="s">
        <v>187</v>
      </c>
      <c r="B1340" t="s">
        <v>211</v>
      </c>
      <c r="C1340">
        <v>2.0756780253294722</v>
      </c>
      <c r="D1340" t="str">
        <f t="shared" si="20"/>
        <v>Keep</v>
      </c>
    </row>
    <row r="1341" spans="1:4">
      <c r="A1341" t="s">
        <v>189</v>
      </c>
      <c r="B1341" t="s">
        <v>312</v>
      </c>
      <c r="C1341">
        <v>3.4411283086635227</v>
      </c>
      <c r="D1341" t="str">
        <f t="shared" si="20"/>
        <v>Keep</v>
      </c>
    </row>
    <row r="1342" spans="1:4">
      <c r="A1342" t="s">
        <v>204</v>
      </c>
      <c r="B1342" t="s">
        <v>380</v>
      </c>
      <c r="C1342">
        <v>64.464518571287741</v>
      </c>
      <c r="D1342" t="str">
        <f t="shared" si="20"/>
        <v>Keep</v>
      </c>
    </row>
    <row r="1343" spans="1:4">
      <c r="A1343" t="s">
        <v>192</v>
      </c>
      <c r="B1343" t="s">
        <v>219</v>
      </c>
      <c r="C1343">
        <v>3.4245926892032172</v>
      </c>
      <c r="D1343" t="str">
        <f t="shared" si="20"/>
        <v>Keep</v>
      </c>
    </row>
    <row r="1344" spans="1:4">
      <c r="A1344" t="s">
        <v>176</v>
      </c>
      <c r="B1344" t="s">
        <v>255</v>
      </c>
      <c r="C1344">
        <v>14.505182244085162</v>
      </c>
      <c r="D1344" t="str">
        <f t="shared" si="20"/>
        <v>Keep</v>
      </c>
    </row>
    <row r="1345" spans="1:4">
      <c r="A1345" t="s">
        <v>204</v>
      </c>
      <c r="B1345" t="s">
        <v>275</v>
      </c>
      <c r="C1345">
        <v>58.887803320973333</v>
      </c>
      <c r="D1345" t="str">
        <f t="shared" si="20"/>
        <v>Keep</v>
      </c>
    </row>
    <row r="1346" spans="1:4">
      <c r="A1346" t="s">
        <v>194</v>
      </c>
      <c r="B1346" t="s">
        <v>254</v>
      </c>
      <c r="C1346">
        <v>30.415918532799239</v>
      </c>
      <c r="D1346" t="str">
        <f t="shared" ref="D1346:D1373" si="21">IF(ISERROR(VLOOKUP(B1346,F:F,1,FALSE)),"Keep","Delete")</f>
        <v>Keep</v>
      </c>
    </row>
    <row r="1347" spans="1:4">
      <c r="A1347" t="s">
        <v>200</v>
      </c>
      <c r="B1347" t="s">
        <v>257</v>
      </c>
      <c r="C1347">
        <v>7.2773113105233804</v>
      </c>
      <c r="D1347" t="str">
        <f t="shared" si="21"/>
        <v>Keep</v>
      </c>
    </row>
    <row r="1348" spans="1:4">
      <c r="A1348" t="s">
        <v>176</v>
      </c>
      <c r="B1348" t="s">
        <v>323</v>
      </c>
      <c r="C1348">
        <v>5.8013769647267086</v>
      </c>
      <c r="D1348" t="str">
        <f t="shared" si="21"/>
        <v>Keep</v>
      </c>
    </row>
    <row r="1349" spans="1:4">
      <c r="A1349" t="s">
        <v>184</v>
      </c>
      <c r="B1349" t="s">
        <v>234</v>
      </c>
      <c r="C1349">
        <v>4.7492378881799571</v>
      </c>
      <c r="D1349" t="str">
        <f t="shared" si="21"/>
        <v>Keep</v>
      </c>
    </row>
    <row r="1350" spans="1:4">
      <c r="A1350" t="s">
        <v>186</v>
      </c>
      <c r="B1350" t="s">
        <v>271</v>
      </c>
      <c r="C1350">
        <v>8.056179061783844</v>
      </c>
      <c r="D1350" t="str">
        <f t="shared" si="21"/>
        <v>Keep</v>
      </c>
    </row>
    <row r="1351" spans="1:4">
      <c r="A1351" t="s">
        <v>205</v>
      </c>
      <c r="B1351" t="s">
        <v>282</v>
      </c>
      <c r="C1351">
        <v>1.246030038326851</v>
      </c>
      <c r="D1351" t="str">
        <f t="shared" si="21"/>
        <v>Keep</v>
      </c>
    </row>
    <row r="1352" spans="1:4">
      <c r="A1352" t="s">
        <v>173</v>
      </c>
      <c r="B1352" t="s">
        <v>351</v>
      </c>
      <c r="C1352">
        <v>5.0313973092340873</v>
      </c>
      <c r="D1352" t="str">
        <f t="shared" si="21"/>
        <v>Keep</v>
      </c>
    </row>
    <row r="1353" spans="1:4">
      <c r="A1353" t="s">
        <v>178</v>
      </c>
      <c r="B1353" t="s">
        <v>325</v>
      </c>
      <c r="C1353">
        <v>1.3577713795301352</v>
      </c>
      <c r="D1353" t="str">
        <f t="shared" si="21"/>
        <v>Keep</v>
      </c>
    </row>
    <row r="1354" spans="1:4">
      <c r="A1354" t="s">
        <v>170</v>
      </c>
      <c r="B1354" t="s">
        <v>368</v>
      </c>
      <c r="C1354">
        <v>4.4392315275124048</v>
      </c>
      <c r="D1354" t="str">
        <f t="shared" si="21"/>
        <v>Keep</v>
      </c>
    </row>
    <row r="1355" spans="1:4">
      <c r="A1355" t="s">
        <v>183</v>
      </c>
      <c r="B1355" t="s">
        <v>212</v>
      </c>
      <c r="C1355">
        <v>195.58993454337821</v>
      </c>
      <c r="D1355" t="str">
        <f t="shared" si="21"/>
        <v>Keep</v>
      </c>
    </row>
    <row r="1356" spans="1:4">
      <c r="A1356" t="s">
        <v>189</v>
      </c>
      <c r="B1356" t="s">
        <v>259</v>
      </c>
      <c r="C1356">
        <v>6.1099210932425523</v>
      </c>
      <c r="D1356" t="str">
        <f t="shared" si="21"/>
        <v>Keep</v>
      </c>
    </row>
    <row r="1357" spans="1:4">
      <c r="A1357" t="s">
        <v>174</v>
      </c>
      <c r="B1357" t="s">
        <v>264</v>
      </c>
      <c r="C1357">
        <v>3.3859516362257183</v>
      </c>
      <c r="D1357" t="str">
        <f t="shared" si="21"/>
        <v>Keep</v>
      </c>
    </row>
    <row r="1358" spans="1:4">
      <c r="A1358" t="s">
        <v>195</v>
      </c>
      <c r="B1358" t="s">
        <v>281</v>
      </c>
      <c r="C1358">
        <v>1.2810519466034145</v>
      </c>
      <c r="D1358" t="str">
        <f t="shared" si="21"/>
        <v>Keep</v>
      </c>
    </row>
    <row r="1359" spans="1:4">
      <c r="A1359" t="s">
        <v>194</v>
      </c>
      <c r="B1359" t="s">
        <v>311</v>
      </c>
      <c r="C1359">
        <v>1.7644605679719072</v>
      </c>
      <c r="D1359" t="str">
        <f t="shared" si="21"/>
        <v>Keep</v>
      </c>
    </row>
    <row r="1360" spans="1:4">
      <c r="A1360" t="s">
        <v>181</v>
      </c>
      <c r="B1360" t="s">
        <v>229</v>
      </c>
      <c r="C1360">
        <v>8.0669168587650351</v>
      </c>
      <c r="D1360" t="str">
        <f t="shared" si="21"/>
        <v>Keep</v>
      </c>
    </row>
    <row r="1361" spans="1:4">
      <c r="A1361" t="s">
        <v>202</v>
      </c>
      <c r="B1361" t="s">
        <v>273</v>
      </c>
      <c r="C1361">
        <v>1.862813801170268</v>
      </c>
      <c r="D1361" t="str">
        <f t="shared" si="21"/>
        <v>Keep</v>
      </c>
    </row>
    <row r="1362" spans="1:4">
      <c r="A1362" t="s">
        <v>204</v>
      </c>
      <c r="B1362" t="s">
        <v>336</v>
      </c>
      <c r="C1362">
        <v>12.004400184563886</v>
      </c>
      <c r="D1362" t="str">
        <f t="shared" si="21"/>
        <v>Keep</v>
      </c>
    </row>
    <row r="1363" spans="1:4">
      <c r="A1363" t="s">
        <v>189</v>
      </c>
      <c r="B1363" t="s">
        <v>265</v>
      </c>
      <c r="C1363">
        <v>5.207719211582905</v>
      </c>
      <c r="D1363" t="str">
        <f t="shared" si="21"/>
        <v>Keep</v>
      </c>
    </row>
    <row r="1364" spans="1:4">
      <c r="A1364" t="s">
        <v>187</v>
      </c>
      <c r="B1364" t="s">
        <v>185</v>
      </c>
      <c r="C1364">
        <v>10.548736158107696</v>
      </c>
      <c r="D1364" t="str">
        <f t="shared" si="21"/>
        <v>Keep</v>
      </c>
    </row>
    <row r="1365" spans="1:4">
      <c r="A1365" t="s">
        <v>187</v>
      </c>
      <c r="B1365" t="s">
        <v>276</v>
      </c>
      <c r="C1365">
        <v>2.6640429278469901</v>
      </c>
      <c r="D1365" t="str">
        <f t="shared" si="21"/>
        <v>Keep</v>
      </c>
    </row>
    <row r="1366" spans="1:4">
      <c r="A1366" t="s">
        <v>184</v>
      </c>
      <c r="B1366" t="s">
        <v>311</v>
      </c>
      <c r="C1366">
        <v>13.934925823937288</v>
      </c>
      <c r="D1366" t="str">
        <f t="shared" si="21"/>
        <v>Keep</v>
      </c>
    </row>
    <row r="1367" spans="1:4">
      <c r="A1367" t="s">
        <v>170</v>
      </c>
      <c r="B1367" t="s">
        <v>276</v>
      </c>
      <c r="C1367">
        <v>3.3167331945719627</v>
      </c>
      <c r="D1367" t="str">
        <f t="shared" si="21"/>
        <v>Keep</v>
      </c>
    </row>
    <row r="1368" spans="1:4">
      <c r="A1368" t="s">
        <v>187</v>
      </c>
      <c r="B1368" t="s">
        <v>301</v>
      </c>
      <c r="C1368">
        <v>6.8283550549800118</v>
      </c>
      <c r="D1368" t="str">
        <f t="shared" si="21"/>
        <v>Keep</v>
      </c>
    </row>
    <row r="1369" spans="1:4">
      <c r="A1369" t="s">
        <v>177</v>
      </c>
      <c r="B1369" t="s">
        <v>302</v>
      </c>
      <c r="C1369">
        <v>13.20537732958706</v>
      </c>
      <c r="D1369" t="str">
        <f t="shared" si="21"/>
        <v>Keep</v>
      </c>
    </row>
    <row r="1370" spans="1:4">
      <c r="A1370" t="s">
        <v>169</v>
      </c>
      <c r="B1370" t="s">
        <v>416</v>
      </c>
      <c r="C1370">
        <v>10.448374401873108</v>
      </c>
      <c r="D1370" t="str">
        <f t="shared" si="21"/>
        <v>Keep</v>
      </c>
    </row>
    <row r="1371" spans="1:4">
      <c r="A1371" t="s">
        <v>177</v>
      </c>
      <c r="B1371" t="s">
        <v>185</v>
      </c>
      <c r="C1371">
        <v>7.1649849228001861</v>
      </c>
      <c r="D1371" t="str">
        <f t="shared" si="21"/>
        <v>Keep</v>
      </c>
    </row>
    <row r="1372" spans="1:4">
      <c r="A1372" t="s">
        <v>205</v>
      </c>
      <c r="B1372" t="s">
        <v>182</v>
      </c>
      <c r="C1372">
        <v>1.3859287666315394</v>
      </c>
      <c r="D1372" t="str">
        <f t="shared" si="21"/>
        <v>Keep</v>
      </c>
    </row>
    <row r="1373" spans="1:4">
      <c r="A1373" t="s">
        <v>171</v>
      </c>
      <c r="B1373" t="s">
        <v>298</v>
      </c>
      <c r="C1373">
        <v>19.488649238870167</v>
      </c>
      <c r="D1373" t="str">
        <f t="shared" si="21"/>
        <v>Keep</v>
      </c>
    </row>
  </sheetData>
  <sortState xmlns:xlrd2="http://schemas.microsoft.com/office/spreadsheetml/2017/richdata2" ref="A2:F2711">
    <sortCondition ref="D2:D271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1B9D-F872-674C-9E6A-16E50E8AF687}">
  <dimension ref="A1:C1106"/>
  <sheetViews>
    <sheetView workbookViewId="0">
      <selection activeCell="F8" sqref="F8"/>
    </sheetView>
  </sheetViews>
  <sheetFormatPr baseColWidth="10" defaultColWidth="11.1640625" defaultRowHeight="16"/>
  <cols>
    <col min="1" max="1" width="24.83203125" customWidth="1"/>
    <col min="2" max="2" width="20.6640625" customWidth="1"/>
  </cols>
  <sheetData>
    <row r="1" spans="1:3">
      <c r="A1" t="s">
        <v>166</v>
      </c>
      <c r="B1" t="s">
        <v>432</v>
      </c>
      <c r="C1" t="s">
        <v>433</v>
      </c>
    </row>
    <row r="2" spans="1:3">
      <c r="A2" t="s">
        <v>200</v>
      </c>
      <c r="B2" t="s">
        <v>318</v>
      </c>
      <c r="C2">
        <v>6.650034460913683</v>
      </c>
    </row>
    <row r="3" spans="1:3">
      <c r="A3" t="s">
        <v>200</v>
      </c>
      <c r="B3" t="s">
        <v>182</v>
      </c>
      <c r="C3">
        <v>5.3754332515941794</v>
      </c>
    </row>
    <row r="4" spans="1:3">
      <c r="A4" t="s">
        <v>200</v>
      </c>
      <c r="B4" t="s">
        <v>257</v>
      </c>
      <c r="C4">
        <v>7.2773113105233804</v>
      </c>
    </row>
    <row r="5" spans="1:3">
      <c r="A5" t="s">
        <v>200</v>
      </c>
      <c r="B5" t="s">
        <v>257</v>
      </c>
      <c r="C5">
        <v>6.7952937441406807</v>
      </c>
    </row>
    <row r="6" spans="1:3">
      <c r="A6" t="s">
        <v>200</v>
      </c>
      <c r="B6" t="s">
        <v>233</v>
      </c>
      <c r="C6">
        <v>2.0108761959113628</v>
      </c>
    </row>
    <row r="7" spans="1:3">
      <c r="A7" t="s">
        <v>200</v>
      </c>
      <c r="B7" t="s">
        <v>260</v>
      </c>
      <c r="C7">
        <v>3.7570652899336858</v>
      </c>
    </row>
    <row r="8" spans="1:3">
      <c r="A8" t="s">
        <v>200</v>
      </c>
      <c r="B8" t="s">
        <v>273</v>
      </c>
      <c r="C8">
        <v>3.1030794068760512</v>
      </c>
    </row>
    <row r="9" spans="1:3">
      <c r="A9" t="s">
        <v>200</v>
      </c>
      <c r="B9" t="s">
        <v>289</v>
      </c>
      <c r="C9">
        <v>16.696549239540701</v>
      </c>
    </row>
    <row r="10" spans="1:3">
      <c r="A10" t="s">
        <v>200</v>
      </c>
      <c r="B10" t="s">
        <v>148</v>
      </c>
      <c r="C10">
        <v>16.249383892765501</v>
      </c>
    </row>
    <row r="11" spans="1:3">
      <c r="A11" t="s">
        <v>200</v>
      </c>
      <c r="B11" t="s">
        <v>281</v>
      </c>
      <c r="C11">
        <v>1.202230348483593</v>
      </c>
    </row>
    <row r="12" spans="1:3">
      <c r="A12" t="s">
        <v>200</v>
      </c>
      <c r="B12" t="s">
        <v>282</v>
      </c>
      <c r="C12">
        <v>4.3196326591416954</v>
      </c>
    </row>
    <row r="13" spans="1:3">
      <c r="A13" t="s">
        <v>200</v>
      </c>
      <c r="B13" t="s">
        <v>324</v>
      </c>
      <c r="C13">
        <v>1.2699423389798017</v>
      </c>
    </row>
    <row r="14" spans="1:3">
      <c r="A14" t="s">
        <v>200</v>
      </c>
      <c r="B14" t="s">
        <v>251</v>
      </c>
      <c r="C14">
        <v>1.7051156049261549</v>
      </c>
    </row>
    <row r="15" spans="1:3">
      <c r="A15" t="s">
        <v>200</v>
      </c>
      <c r="B15" t="s">
        <v>285</v>
      </c>
      <c r="C15">
        <v>5.6580648003681295</v>
      </c>
    </row>
    <row r="16" spans="1:3">
      <c r="A16" t="s">
        <v>200</v>
      </c>
      <c r="B16" t="s">
        <v>288</v>
      </c>
      <c r="C16">
        <v>1.3152989356651277</v>
      </c>
    </row>
    <row r="17" spans="1:3">
      <c r="A17" t="s">
        <v>200</v>
      </c>
      <c r="B17" t="s">
        <v>245</v>
      </c>
      <c r="C17">
        <v>2.4171401387257756</v>
      </c>
    </row>
    <row r="18" spans="1:3">
      <c r="A18" t="s">
        <v>200</v>
      </c>
      <c r="B18" t="s">
        <v>199</v>
      </c>
      <c r="C18">
        <v>4.3433226107292286</v>
      </c>
    </row>
    <row r="19" spans="1:3">
      <c r="A19" t="s">
        <v>200</v>
      </c>
      <c r="B19" t="s">
        <v>275</v>
      </c>
      <c r="C19">
        <v>2.6586333807576894</v>
      </c>
    </row>
    <row r="20" spans="1:3">
      <c r="A20" t="s">
        <v>200</v>
      </c>
      <c r="B20" t="s">
        <v>349</v>
      </c>
      <c r="C20">
        <v>4.0149587841537198</v>
      </c>
    </row>
    <row r="21" spans="1:3">
      <c r="A21" t="s">
        <v>200</v>
      </c>
      <c r="B21" t="s">
        <v>305</v>
      </c>
      <c r="C21">
        <v>1.7306879621762645</v>
      </c>
    </row>
    <row r="22" spans="1:3">
      <c r="A22" t="s">
        <v>200</v>
      </c>
      <c r="B22" t="s">
        <v>235</v>
      </c>
      <c r="C22">
        <v>1.61141394256311</v>
      </c>
    </row>
    <row r="23" spans="1:3">
      <c r="A23" t="s">
        <v>200</v>
      </c>
      <c r="B23" t="s">
        <v>240</v>
      </c>
      <c r="C23">
        <v>10.245261028111495</v>
      </c>
    </row>
    <row r="24" spans="1:3">
      <c r="A24" t="s">
        <v>200</v>
      </c>
      <c r="B24" t="s">
        <v>222</v>
      </c>
      <c r="C24">
        <v>8.7019358184069144</v>
      </c>
    </row>
    <row r="25" spans="1:3">
      <c r="A25" t="s">
        <v>200</v>
      </c>
      <c r="B25" t="s">
        <v>268</v>
      </c>
      <c r="C25">
        <v>0.41976201348077463</v>
      </c>
    </row>
    <row r="26" spans="1:3">
      <c r="A26" t="s">
        <v>200</v>
      </c>
      <c r="B26" t="s">
        <v>230</v>
      </c>
      <c r="C26">
        <v>72.606762127387427</v>
      </c>
    </row>
    <row r="27" spans="1:3">
      <c r="A27" t="s">
        <v>200</v>
      </c>
      <c r="B27" t="s">
        <v>332</v>
      </c>
      <c r="C27">
        <v>7.4828002433307672</v>
      </c>
    </row>
    <row r="28" spans="1:3">
      <c r="A28" t="s">
        <v>194</v>
      </c>
      <c r="B28" t="s">
        <v>318</v>
      </c>
      <c r="C28">
        <v>17.6188335633009</v>
      </c>
    </row>
    <row r="29" spans="1:3">
      <c r="A29" t="s">
        <v>194</v>
      </c>
      <c r="B29" t="s">
        <v>366</v>
      </c>
      <c r="C29">
        <v>5.2753408469051539</v>
      </c>
    </row>
    <row r="30" spans="1:3">
      <c r="A30" t="s">
        <v>194</v>
      </c>
      <c r="B30" t="s">
        <v>304</v>
      </c>
      <c r="C30">
        <v>11.614937233870176</v>
      </c>
    </row>
    <row r="31" spans="1:3">
      <c r="A31" t="s">
        <v>194</v>
      </c>
      <c r="B31" t="s">
        <v>182</v>
      </c>
      <c r="C31">
        <v>13.887548471582539</v>
      </c>
    </row>
    <row r="32" spans="1:3">
      <c r="A32" t="s">
        <v>194</v>
      </c>
      <c r="B32" t="s">
        <v>311</v>
      </c>
      <c r="C32">
        <v>4.7156945167455993</v>
      </c>
    </row>
    <row r="33" spans="1:3">
      <c r="A33" t="s">
        <v>194</v>
      </c>
      <c r="B33" t="s">
        <v>311</v>
      </c>
      <c r="C33">
        <v>1.7644605679719072</v>
      </c>
    </row>
    <row r="34" spans="1:3">
      <c r="A34" t="s">
        <v>194</v>
      </c>
      <c r="B34" t="s">
        <v>277</v>
      </c>
      <c r="C34">
        <v>7.7215999456830096</v>
      </c>
    </row>
    <row r="35" spans="1:3">
      <c r="A35" t="s">
        <v>194</v>
      </c>
      <c r="B35" t="s">
        <v>331</v>
      </c>
      <c r="C35">
        <v>4.3075456376048544</v>
      </c>
    </row>
    <row r="36" spans="1:3">
      <c r="A36" t="s">
        <v>194</v>
      </c>
      <c r="B36" t="s">
        <v>257</v>
      </c>
      <c r="C36">
        <v>56.280898147287161</v>
      </c>
    </row>
    <row r="37" spans="1:3">
      <c r="A37" t="s">
        <v>194</v>
      </c>
      <c r="B37" t="s">
        <v>257</v>
      </c>
      <c r="C37">
        <v>49.314198383631165</v>
      </c>
    </row>
    <row r="38" spans="1:3">
      <c r="A38" t="s">
        <v>194</v>
      </c>
      <c r="B38" t="s">
        <v>257</v>
      </c>
      <c r="C38">
        <v>7.9084549327172855</v>
      </c>
    </row>
    <row r="39" spans="1:3">
      <c r="A39" t="s">
        <v>194</v>
      </c>
      <c r="B39" t="s">
        <v>254</v>
      </c>
      <c r="C39">
        <v>30.415918532799239</v>
      </c>
    </row>
    <row r="40" spans="1:3">
      <c r="A40" t="s">
        <v>194</v>
      </c>
      <c r="B40" t="s">
        <v>234</v>
      </c>
      <c r="C40">
        <v>1.6550351569866273</v>
      </c>
    </row>
    <row r="41" spans="1:3">
      <c r="A41" t="s">
        <v>194</v>
      </c>
      <c r="B41" t="s">
        <v>227</v>
      </c>
      <c r="C41">
        <v>10.180014802090678</v>
      </c>
    </row>
    <row r="42" spans="1:3">
      <c r="A42" t="s">
        <v>194</v>
      </c>
      <c r="B42" t="s">
        <v>219</v>
      </c>
      <c r="C42">
        <v>20.051709777430428</v>
      </c>
    </row>
    <row r="43" spans="1:3">
      <c r="A43" t="s">
        <v>194</v>
      </c>
      <c r="B43" t="s">
        <v>233</v>
      </c>
      <c r="C43">
        <v>13.731189207317691</v>
      </c>
    </row>
    <row r="44" spans="1:3">
      <c r="A44" t="s">
        <v>194</v>
      </c>
      <c r="B44" t="s">
        <v>260</v>
      </c>
      <c r="C44">
        <v>2.0090620365358722</v>
      </c>
    </row>
    <row r="45" spans="1:3">
      <c r="A45" t="s">
        <v>194</v>
      </c>
      <c r="B45" t="s">
        <v>265</v>
      </c>
      <c r="C45">
        <v>3.7735579521660427</v>
      </c>
    </row>
    <row r="46" spans="1:3">
      <c r="A46" t="s">
        <v>194</v>
      </c>
      <c r="B46" t="s">
        <v>273</v>
      </c>
      <c r="C46">
        <v>4.5340673912244576</v>
      </c>
    </row>
    <row r="47" spans="1:3">
      <c r="A47" t="s">
        <v>194</v>
      </c>
      <c r="B47" t="s">
        <v>289</v>
      </c>
      <c r="C47">
        <v>3.0646101340530016</v>
      </c>
    </row>
    <row r="48" spans="1:3">
      <c r="A48" t="s">
        <v>194</v>
      </c>
      <c r="B48" t="s">
        <v>148</v>
      </c>
      <c r="C48">
        <v>76.506550975465004</v>
      </c>
    </row>
    <row r="49" spans="1:3">
      <c r="A49" t="s">
        <v>194</v>
      </c>
      <c r="B49" t="s">
        <v>281</v>
      </c>
      <c r="C49">
        <v>4.7198144373396795</v>
      </c>
    </row>
    <row r="50" spans="1:3">
      <c r="A50" t="s">
        <v>194</v>
      </c>
      <c r="B50" t="s">
        <v>232</v>
      </c>
      <c r="C50">
        <v>3.4631139189124078</v>
      </c>
    </row>
    <row r="51" spans="1:3">
      <c r="A51" t="s">
        <v>194</v>
      </c>
      <c r="B51" t="s">
        <v>316</v>
      </c>
      <c r="C51">
        <v>3.5273979212659006</v>
      </c>
    </row>
    <row r="52" spans="1:3">
      <c r="A52" t="s">
        <v>194</v>
      </c>
      <c r="B52" t="s">
        <v>282</v>
      </c>
      <c r="C52">
        <v>16.913717578285375</v>
      </c>
    </row>
    <row r="53" spans="1:3">
      <c r="A53" t="s">
        <v>194</v>
      </c>
      <c r="B53" t="s">
        <v>220</v>
      </c>
      <c r="C53">
        <v>3.7535147686846111</v>
      </c>
    </row>
    <row r="54" spans="1:3">
      <c r="A54" t="s">
        <v>194</v>
      </c>
      <c r="B54" t="s">
        <v>251</v>
      </c>
      <c r="C54">
        <v>3.0062527829464423</v>
      </c>
    </row>
    <row r="55" spans="1:3">
      <c r="A55" t="s">
        <v>194</v>
      </c>
      <c r="B55" t="s">
        <v>285</v>
      </c>
      <c r="C55">
        <v>12.011352976228286</v>
      </c>
    </row>
    <row r="56" spans="1:3">
      <c r="A56" t="s">
        <v>194</v>
      </c>
      <c r="B56" t="s">
        <v>210</v>
      </c>
      <c r="C56">
        <v>89.16845449951991</v>
      </c>
    </row>
    <row r="57" spans="1:3">
      <c r="A57" t="s">
        <v>194</v>
      </c>
      <c r="B57" t="s">
        <v>210</v>
      </c>
      <c r="C57">
        <v>54.67429907823913</v>
      </c>
    </row>
    <row r="58" spans="1:3">
      <c r="A58" t="s">
        <v>194</v>
      </c>
      <c r="B58" t="s">
        <v>245</v>
      </c>
      <c r="C58">
        <v>13.514249607922794</v>
      </c>
    </row>
    <row r="59" spans="1:3">
      <c r="A59" t="s">
        <v>194</v>
      </c>
      <c r="B59" t="s">
        <v>185</v>
      </c>
      <c r="C59">
        <v>22.230165465990037</v>
      </c>
    </row>
    <row r="60" spans="1:3">
      <c r="A60" t="s">
        <v>194</v>
      </c>
      <c r="B60" t="s">
        <v>275</v>
      </c>
      <c r="C60">
        <v>17.078179129918119</v>
      </c>
    </row>
    <row r="61" spans="1:3">
      <c r="A61" t="s">
        <v>194</v>
      </c>
      <c r="B61" t="s">
        <v>349</v>
      </c>
      <c r="C61">
        <v>21.500618942884056</v>
      </c>
    </row>
    <row r="62" spans="1:3">
      <c r="A62" t="s">
        <v>194</v>
      </c>
      <c r="B62" t="s">
        <v>305</v>
      </c>
      <c r="C62">
        <v>8.1870674609101197</v>
      </c>
    </row>
    <row r="63" spans="1:3">
      <c r="A63" t="s">
        <v>194</v>
      </c>
      <c r="B63" t="s">
        <v>229</v>
      </c>
      <c r="C63">
        <v>5.096044625971528</v>
      </c>
    </row>
    <row r="64" spans="1:3">
      <c r="A64" t="s">
        <v>194</v>
      </c>
      <c r="B64" t="s">
        <v>388</v>
      </c>
      <c r="C64">
        <v>5.8548469282410185</v>
      </c>
    </row>
    <row r="65" spans="1:3">
      <c r="A65" t="s">
        <v>194</v>
      </c>
      <c r="B65" t="s">
        <v>221</v>
      </c>
      <c r="C65">
        <v>7.5690779840147631</v>
      </c>
    </row>
    <row r="66" spans="1:3">
      <c r="A66" t="s">
        <v>194</v>
      </c>
      <c r="B66" t="s">
        <v>368</v>
      </c>
      <c r="C66">
        <v>9.6173790233269543</v>
      </c>
    </row>
    <row r="67" spans="1:3">
      <c r="A67" t="s">
        <v>194</v>
      </c>
      <c r="B67" t="s">
        <v>368</v>
      </c>
      <c r="C67">
        <v>8.5785582050626203</v>
      </c>
    </row>
    <row r="68" spans="1:3">
      <c r="A68" t="s">
        <v>194</v>
      </c>
      <c r="B68" t="s">
        <v>368</v>
      </c>
      <c r="C68">
        <v>7.6046293198933173</v>
      </c>
    </row>
    <row r="69" spans="1:3">
      <c r="A69" t="s">
        <v>194</v>
      </c>
      <c r="B69" t="s">
        <v>368</v>
      </c>
      <c r="C69">
        <v>5.1543246693820706</v>
      </c>
    </row>
    <row r="70" spans="1:3">
      <c r="A70" t="s">
        <v>194</v>
      </c>
      <c r="B70" t="s">
        <v>235</v>
      </c>
      <c r="C70">
        <v>9.2774648391994177</v>
      </c>
    </row>
    <row r="71" spans="1:3">
      <c r="A71" t="s">
        <v>194</v>
      </c>
      <c r="B71" t="s">
        <v>405</v>
      </c>
      <c r="C71">
        <v>4.6908091938879712</v>
      </c>
    </row>
    <row r="72" spans="1:3">
      <c r="A72" t="s">
        <v>194</v>
      </c>
      <c r="B72" t="s">
        <v>240</v>
      </c>
      <c r="C72">
        <v>58.067362020270664</v>
      </c>
    </row>
    <row r="73" spans="1:3">
      <c r="A73" t="s">
        <v>194</v>
      </c>
      <c r="B73" t="s">
        <v>222</v>
      </c>
      <c r="C73">
        <v>23.328149529315613</v>
      </c>
    </row>
    <row r="74" spans="1:3">
      <c r="A74" t="s">
        <v>194</v>
      </c>
      <c r="B74" t="s">
        <v>268</v>
      </c>
      <c r="C74">
        <v>6.3275236514332525</v>
      </c>
    </row>
    <row r="75" spans="1:3">
      <c r="A75" t="s">
        <v>194</v>
      </c>
      <c r="B75" t="s">
        <v>258</v>
      </c>
      <c r="C75">
        <v>3.4076960562094243</v>
      </c>
    </row>
    <row r="76" spans="1:3">
      <c r="A76" t="s">
        <v>194</v>
      </c>
      <c r="B76" t="s">
        <v>230</v>
      </c>
      <c r="C76">
        <v>257.51527574603392</v>
      </c>
    </row>
    <row r="77" spans="1:3">
      <c r="A77" t="s">
        <v>194</v>
      </c>
      <c r="B77" t="s">
        <v>315</v>
      </c>
      <c r="C77">
        <v>2.0570059511911749</v>
      </c>
    </row>
    <row r="78" spans="1:3">
      <c r="A78" t="s">
        <v>194</v>
      </c>
      <c r="B78" t="s">
        <v>306</v>
      </c>
      <c r="C78">
        <v>2.2408101006166312</v>
      </c>
    </row>
    <row r="79" spans="1:3">
      <c r="A79" t="s">
        <v>195</v>
      </c>
      <c r="B79" t="s">
        <v>318</v>
      </c>
      <c r="C79">
        <v>26.030418547678376</v>
      </c>
    </row>
    <row r="80" spans="1:3">
      <c r="A80" t="s">
        <v>195</v>
      </c>
      <c r="B80" t="s">
        <v>366</v>
      </c>
      <c r="C80">
        <v>5.6969649814882795</v>
      </c>
    </row>
    <row r="81" spans="1:3">
      <c r="A81" t="s">
        <v>195</v>
      </c>
      <c r="B81" t="s">
        <v>182</v>
      </c>
      <c r="C81">
        <v>15.600798682967765</v>
      </c>
    </row>
    <row r="82" spans="1:3">
      <c r="A82" t="s">
        <v>195</v>
      </c>
      <c r="B82" t="s">
        <v>311</v>
      </c>
      <c r="C82">
        <v>6.9168613972340562</v>
      </c>
    </row>
    <row r="83" spans="1:3">
      <c r="A83" t="s">
        <v>195</v>
      </c>
      <c r="B83" t="s">
        <v>311</v>
      </c>
      <c r="C83">
        <v>3.2019036702760038</v>
      </c>
    </row>
    <row r="84" spans="1:3">
      <c r="A84" t="s">
        <v>195</v>
      </c>
      <c r="B84" t="s">
        <v>277</v>
      </c>
      <c r="C84">
        <v>27.268874102790807</v>
      </c>
    </row>
    <row r="85" spans="1:3">
      <c r="A85" t="s">
        <v>195</v>
      </c>
      <c r="B85" t="s">
        <v>331</v>
      </c>
      <c r="C85">
        <v>14.509248052266681</v>
      </c>
    </row>
    <row r="86" spans="1:3">
      <c r="A86" t="s">
        <v>195</v>
      </c>
      <c r="B86" t="s">
        <v>331</v>
      </c>
      <c r="C86">
        <v>5.2419059994750787</v>
      </c>
    </row>
    <row r="87" spans="1:3">
      <c r="A87" t="s">
        <v>195</v>
      </c>
      <c r="B87" t="s">
        <v>257</v>
      </c>
      <c r="C87">
        <v>74.021427480630749</v>
      </c>
    </row>
    <row r="88" spans="1:3">
      <c r="A88" t="s">
        <v>195</v>
      </c>
      <c r="B88" t="s">
        <v>257</v>
      </c>
      <c r="C88">
        <v>62.394673486870879</v>
      </c>
    </row>
    <row r="89" spans="1:3">
      <c r="A89" t="s">
        <v>195</v>
      </c>
      <c r="B89" t="s">
        <v>257</v>
      </c>
      <c r="C89">
        <v>10.5721016593928</v>
      </c>
    </row>
    <row r="90" spans="1:3">
      <c r="A90" t="s">
        <v>195</v>
      </c>
      <c r="B90" t="s">
        <v>257</v>
      </c>
      <c r="C90">
        <v>5.1009864613001366</v>
      </c>
    </row>
    <row r="91" spans="1:3">
      <c r="A91" t="s">
        <v>195</v>
      </c>
      <c r="B91" t="s">
        <v>254</v>
      </c>
      <c r="C91">
        <v>35.933762777723011</v>
      </c>
    </row>
    <row r="92" spans="1:3">
      <c r="A92" t="s">
        <v>195</v>
      </c>
      <c r="B92" t="s">
        <v>234</v>
      </c>
      <c r="C92">
        <v>2.9329050386279021</v>
      </c>
    </row>
    <row r="93" spans="1:3">
      <c r="A93" t="s">
        <v>195</v>
      </c>
      <c r="B93" t="s">
        <v>227</v>
      </c>
      <c r="C93">
        <v>9.7369419985545722</v>
      </c>
    </row>
    <row r="94" spans="1:3">
      <c r="A94" t="s">
        <v>195</v>
      </c>
      <c r="B94" t="s">
        <v>219</v>
      </c>
      <c r="C94">
        <v>11.248400288840161</v>
      </c>
    </row>
    <row r="95" spans="1:3">
      <c r="A95" t="s">
        <v>195</v>
      </c>
      <c r="B95" t="s">
        <v>233</v>
      </c>
      <c r="C95">
        <v>16.986721028904807</v>
      </c>
    </row>
    <row r="96" spans="1:3">
      <c r="A96" t="s">
        <v>195</v>
      </c>
      <c r="B96" t="s">
        <v>260</v>
      </c>
      <c r="C96">
        <v>5.4012247129367363</v>
      </c>
    </row>
    <row r="97" spans="1:3">
      <c r="A97" t="s">
        <v>195</v>
      </c>
      <c r="B97" t="s">
        <v>265</v>
      </c>
      <c r="C97">
        <v>1.7288602409190814</v>
      </c>
    </row>
    <row r="98" spans="1:3">
      <c r="A98" t="s">
        <v>195</v>
      </c>
      <c r="B98" t="s">
        <v>273</v>
      </c>
      <c r="C98">
        <v>8.2849690683248518</v>
      </c>
    </row>
    <row r="99" spans="1:3">
      <c r="A99" t="s">
        <v>195</v>
      </c>
      <c r="B99" t="s">
        <v>289</v>
      </c>
      <c r="C99">
        <v>1.7696954168696373</v>
      </c>
    </row>
    <row r="100" spans="1:3">
      <c r="A100" t="s">
        <v>195</v>
      </c>
      <c r="B100" t="s">
        <v>148</v>
      </c>
      <c r="C100">
        <v>85.659489332658254</v>
      </c>
    </row>
    <row r="101" spans="1:3">
      <c r="A101" t="s">
        <v>195</v>
      </c>
      <c r="B101" t="s">
        <v>281</v>
      </c>
      <c r="C101">
        <v>1.2810519466034145</v>
      </c>
    </row>
    <row r="102" spans="1:3">
      <c r="A102" t="s">
        <v>195</v>
      </c>
      <c r="B102" t="s">
        <v>232</v>
      </c>
      <c r="C102">
        <v>5.0980119940839952</v>
      </c>
    </row>
    <row r="103" spans="1:3">
      <c r="A103" t="s">
        <v>195</v>
      </c>
      <c r="B103" t="s">
        <v>282</v>
      </c>
      <c r="C103">
        <v>19.912252630504096</v>
      </c>
    </row>
    <row r="104" spans="1:3">
      <c r="A104" t="s">
        <v>195</v>
      </c>
      <c r="B104" t="s">
        <v>242</v>
      </c>
      <c r="C104">
        <v>5.8562563984826639</v>
      </c>
    </row>
    <row r="105" spans="1:3">
      <c r="A105" t="s">
        <v>195</v>
      </c>
      <c r="B105" t="s">
        <v>220</v>
      </c>
      <c r="C105">
        <v>3.6756220765030023</v>
      </c>
    </row>
    <row r="106" spans="1:3">
      <c r="A106" t="s">
        <v>195</v>
      </c>
      <c r="B106" t="s">
        <v>251</v>
      </c>
      <c r="C106">
        <v>2.3874827971474932</v>
      </c>
    </row>
    <row r="107" spans="1:3">
      <c r="A107" t="s">
        <v>195</v>
      </c>
      <c r="B107" t="s">
        <v>285</v>
      </c>
      <c r="C107">
        <v>12.546078581475529</v>
      </c>
    </row>
    <row r="108" spans="1:3">
      <c r="A108" t="s">
        <v>195</v>
      </c>
      <c r="B108" t="s">
        <v>288</v>
      </c>
      <c r="C108">
        <v>4.7360531238542709</v>
      </c>
    </row>
    <row r="109" spans="1:3">
      <c r="A109" t="s">
        <v>195</v>
      </c>
      <c r="B109" t="s">
        <v>210</v>
      </c>
      <c r="C109">
        <v>60.792135616781309</v>
      </c>
    </row>
    <row r="110" spans="1:3">
      <c r="A110" t="s">
        <v>195</v>
      </c>
      <c r="B110" t="s">
        <v>210</v>
      </c>
      <c r="C110">
        <v>42.802729301808242</v>
      </c>
    </row>
    <row r="111" spans="1:3">
      <c r="A111" t="s">
        <v>195</v>
      </c>
      <c r="B111" t="s">
        <v>245</v>
      </c>
      <c r="C111">
        <v>18.980331994717517</v>
      </c>
    </row>
    <row r="112" spans="1:3">
      <c r="A112" t="s">
        <v>195</v>
      </c>
      <c r="B112" t="s">
        <v>185</v>
      </c>
      <c r="C112">
        <v>2.4653752162523626</v>
      </c>
    </row>
    <row r="113" spans="1:3">
      <c r="A113" t="s">
        <v>195</v>
      </c>
      <c r="B113" t="s">
        <v>224</v>
      </c>
      <c r="C113">
        <v>40.830150433570942</v>
      </c>
    </row>
    <row r="114" spans="1:3">
      <c r="A114" t="s">
        <v>195</v>
      </c>
      <c r="B114" t="s">
        <v>275</v>
      </c>
      <c r="C114">
        <v>13.026362974884076</v>
      </c>
    </row>
    <row r="115" spans="1:3">
      <c r="A115" t="s">
        <v>195</v>
      </c>
      <c r="B115" t="s">
        <v>349</v>
      </c>
      <c r="C115">
        <v>13.29915098349948</v>
      </c>
    </row>
    <row r="116" spans="1:3">
      <c r="A116" t="s">
        <v>195</v>
      </c>
      <c r="B116" t="s">
        <v>305</v>
      </c>
      <c r="C116">
        <v>7.4018189967023469</v>
      </c>
    </row>
    <row r="117" spans="1:3">
      <c r="A117" t="s">
        <v>195</v>
      </c>
      <c r="B117" t="s">
        <v>229</v>
      </c>
      <c r="C117">
        <v>7.4891637077019224</v>
      </c>
    </row>
    <row r="118" spans="1:3">
      <c r="A118" t="s">
        <v>195</v>
      </c>
      <c r="B118" t="s">
        <v>276</v>
      </c>
      <c r="C118">
        <v>1.1209390076701427</v>
      </c>
    </row>
    <row r="119" spans="1:3">
      <c r="A119" t="s">
        <v>195</v>
      </c>
      <c r="B119" t="s">
        <v>399</v>
      </c>
      <c r="C119">
        <v>2.4780050034349905</v>
      </c>
    </row>
    <row r="120" spans="1:3">
      <c r="A120" t="s">
        <v>195</v>
      </c>
      <c r="B120" t="s">
        <v>256</v>
      </c>
      <c r="C120">
        <v>4.6006317893150932</v>
      </c>
    </row>
    <row r="121" spans="1:3">
      <c r="A121" t="s">
        <v>195</v>
      </c>
      <c r="B121" t="s">
        <v>221</v>
      </c>
      <c r="C121">
        <v>6.3306272072317631</v>
      </c>
    </row>
    <row r="122" spans="1:3">
      <c r="A122" t="s">
        <v>195</v>
      </c>
      <c r="B122" t="s">
        <v>287</v>
      </c>
      <c r="C122">
        <v>1.0552222540858838</v>
      </c>
    </row>
    <row r="123" spans="1:3">
      <c r="A123" t="s">
        <v>195</v>
      </c>
      <c r="B123" t="s">
        <v>368</v>
      </c>
      <c r="C123">
        <v>5.4010126990713809</v>
      </c>
    </row>
    <row r="124" spans="1:3">
      <c r="A124" t="s">
        <v>195</v>
      </c>
      <c r="B124" t="s">
        <v>368</v>
      </c>
      <c r="C124">
        <v>5.2885962676552207</v>
      </c>
    </row>
    <row r="125" spans="1:3">
      <c r="A125" t="s">
        <v>195</v>
      </c>
      <c r="B125" t="s">
        <v>368</v>
      </c>
      <c r="C125">
        <v>4.3038990144318534</v>
      </c>
    </row>
    <row r="126" spans="1:3">
      <c r="A126" t="s">
        <v>195</v>
      </c>
      <c r="B126" t="s">
        <v>368</v>
      </c>
      <c r="C126">
        <v>4.0264555170289409</v>
      </c>
    </row>
    <row r="127" spans="1:3">
      <c r="A127" t="s">
        <v>195</v>
      </c>
      <c r="B127" t="s">
        <v>235</v>
      </c>
      <c r="C127">
        <v>7.7612351416656509</v>
      </c>
    </row>
    <row r="128" spans="1:3">
      <c r="A128" t="s">
        <v>195</v>
      </c>
      <c r="B128" t="s">
        <v>240</v>
      </c>
      <c r="C128">
        <v>57.105809171297921</v>
      </c>
    </row>
    <row r="129" spans="1:3">
      <c r="A129" t="s">
        <v>195</v>
      </c>
      <c r="B129" t="s">
        <v>222</v>
      </c>
      <c r="C129">
        <v>26.954502893295661</v>
      </c>
    </row>
    <row r="130" spans="1:3">
      <c r="A130" t="s">
        <v>195</v>
      </c>
      <c r="B130" t="s">
        <v>258</v>
      </c>
      <c r="C130">
        <v>3.4115748714288747</v>
      </c>
    </row>
    <row r="131" spans="1:3">
      <c r="A131" t="s">
        <v>195</v>
      </c>
      <c r="B131" t="s">
        <v>230</v>
      </c>
      <c r="C131">
        <v>23.31283957182519</v>
      </c>
    </row>
    <row r="132" spans="1:3">
      <c r="A132" t="s">
        <v>195</v>
      </c>
      <c r="B132" t="s">
        <v>249</v>
      </c>
      <c r="C132">
        <v>8.4726123594767451</v>
      </c>
    </row>
    <row r="133" spans="1:3">
      <c r="A133" t="s">
        <v>195</v>
      </c>
      <c r="B133" t="s">
        <v>315</v>
      </c>
      <c r="C133">
        <v>2.3414262817292042</v>
      </c>
    </row>
    <row r="134" spans="1:3">
      <c r="A134" t="s">
        <v>195</v>
      </c>
      <c r="B134" t="s">
        <v>332</v>
      </c>
      <c r="C134">
        <v>17.892757323357845</v>
      </c>
    </row>
    <row r="135" spans="1:3">
      <c r="A135" t="s">
        <v>195</v>
      </c>
      <c r="B135" t="s">
        <v>306</v>
      </c>
      <c r="C135">
        <v>1.7161529724597899</v>
      </c>
    </row>
    <row r="136" spans="1:3">
      <c r="A136" t="s">
        <v>192</v>
      </c>
      <c r="B136" t="s">
        <v>318</v>
      </c>
      <c r="C136">
        <v>9.8924589334072781</v>
      </c>
    </row>
    <row r="137" spans="1:3">
      <c r="A137" t="s">
        <v>192</v>
      </c>
      <c r="B137" t="s">
        <v>263</v>
      </c>
      <c r="C137">
        <v>2.2436773104328438</v>
      </c>
    </row>
    <row r="138" spans="1:3">
      <c r="A138" t="s">
        <v>192</v>
      </c>
      <c r="B138" t="s">
        <v>182</v>
      </c>
      <c r="C138">
        <v>4.1340858722364091</v>
      </c>
    </row>
    <row r="139" spans="1:3">
      <c r="A139" t="s">
        <v>192</v>
      </c>
      <c r="B139" t="s">
        <v>311</v>
      </c>
      <c r="C139">
        <v>2.171955274475136</v>
      </c>
    </row>
    <row r="140" spans="1:3">
      <c r="A140" t="s">
        <v>192</v>
      </c>
      <c r="B140" t="s">
        <v>257</v>
      </c>
      <c r="C140">
        <v>1.3769484196444546</v>
      </c>
    </row>
    <row r="141" spans="1:3">
      <c r="A141" t="s">
        <v>192</v>
      </c>
      <c r="B141" t="s">
        <v>254</v>
      </c>
      <c r="C141">
        <v>8.992802694451111</v>
      </c>
    </row>
    <row r="142" spans="1:3">
      <c r="A142" t="s">
        <v>192</v>
      </c>
      <c r="B142" t="s">
        <v>227</v>
      </c>
      <c r="C142">
        <v>4.2741641470559752</v>
      </c>
    </row>
    <row r="143" spans="1:3">
      <c r="A143" t="s">
        <v>192</v>
      </c>
      <c r="B143" t="s">
        <v>219</v>
      </c>
      <c r="C143">
        <v>3.4245926892032172</v>
      </c>
    </row>
    <row r="144" spans="1:3">
      <c r="A144" t="s">
        <v>192</v>
      </c>
      <c r="B144" t="s">
        <v>233</v>
      </c>
      <c r="C144">
        <v>4.4031766695240799</v>
      </c>
    </row>
    <row r="145" spans="1:3">
      <c r="A145" t="s">
        <v>192</v>
      </c>
      <c r="B145" t="s">
        <v>260</v>
      </c>
      <c r="C145">
        <v>5.2880482502840431</v>
      </c>
    </row>
    <row r="146" spans="1:3">
      <c r="A146" t="s">
        <v>192</v>
      </c>
      <c r="B146" t="s">
        <v>289</v>
      </c>
      <c r="C146">
        <v>61.101640181127422</v>
      </c>
    </row>
    <row r="147" spans="1:3">
      <c r="A147" t="s">
        <v>192</v>
      </c>
      <c r="B147" t="s">
        <v>148</v>
      </c>
      <c r="C147">
        <v>38.643522344127199</v>
      </c>
    </row>
    <row r="148" spans="1:3">
      <c r="A148" t="s">
        <v>192</v>
      </c>
      <c r="B148" t="s">
        <v>330</v>
      </c>
      <c r="C148">
        <v>1.569249242695824</v>
      </c>
    </row>
    <row r="149" spans="1:3">
      <c r="A149" t="s">
        <v>192</v>
      </c>
      <c r="B149" t="s">
        <v>282</v>
      </c>
      <c r="C149">
        <v>7.3663524797633961</v>
      </c>
    </row>
    <row r="150" spans="1:3">
      <c r="A150" t="s">
        <v>192</v>
      </c>
      <c r="B150" t="s">
        <v>242</v>
      </c>
      <c r="C150">
        <v>2.2783579996986227</v>
      </c>
    </row>
    <row r="151" spans="1:3">
      <c r="A151" t="s">
        <v>192</v>
      </c>
      <c r="B151" t="s">
        <v>285</v>
      </c>
      <c r="C151">
        <v>3.80881263993771</v>
      </c>
    </row>
    <row r="152" spans="1:3">
      <c r="A152" t="s">
        <v>192</v>
      </c>
      <c r="B152" t="s">
        <v>288</v>
      </c>
      <c r="C152">
        <v>1.3809379170413363</v>
      </c>
    </row>
    <row r="153" spans="1:3">
      <c r="A153" t="s">
        <v>192</v>
      </c>
      <c r="B153" t="s">
        <v>210</v>
      </c>
      <c r="C153">
        <v>89.940009004679283</v>
      </c>
    </row>
    <row r="154" spans="1:3">
      <c r="A154" t="s">
        <v>192</v>
      </c>
      <c r="B154" t="s">
        <v>210</v>
      </c>
      <c r="C154">
        <v>31.179644692446853</v>
      </c>
    </row>
    <row r="155" spans="1:3">
      <c r="A155" t="s">
        <v>192</v>
      </c>
      <c r="B155" t="s">
        <v>245</v>
      </c>
      <c r="C155">
        <v>1.383371449013536</v>
      </c>
    </row>
    <row r="156" spans="1:3">
      <c r="A156" t="s">
        <v>192</v>
      </c>
      <c r="B156" t="s">
        <v>218</v>
      </c>
      <c r="C156">
        <v>2.4488962134365049</v>
      </c>
    </row>
    <row r="157" spans="1:3">
      <c r="A157" t="s">
        <v>192</v>
      </c>
      <c r="B157" t="s">
        <v>224</v>
      </c>
      <c r="C157">
        <v>9.3866745972104102</v>
      </c>
    </row>
    <row r="158" spans="1:3">
      <c r="A158" t="s">
        <v>192</v>
      </c>
      <c r="B158" t="s">
        <v>275</v>
      </c>
      <c r="C158">
        <v>12.414676497487758</v>
      </c>
    </row>
    <row r="159" spans="1:3">
      <c r="A159" t="s">
        <v>192</v>
      </c>
      <c r="B159" t="s">
        <v>349</v>
      </c>
      <c r="C159">
        <v>3.8784364180349642</v>
      </c>
    </row>
    <row r="160" spans="1:3">
      <c r="A160" t="s">
        <v>192</v>
      </c>
      <c r="B160" t="s">
        <v>305</v>
      </c>
      <c r="C160">
        <v>1.7560418935305757</v>
      </c>
    </row>
    <row r="161" spans="1:3">
      <c r="A161" t="s">
        <v>192</v>
      </c>
      <c r="B161" t="s">
        <v>392</v>
      </c>
      <c r="C161">
        <v>2.0805199058121309</v>
      </c>
    </row>
    <row r="162" spans="1:3">
      <c r="A162" t="s">
        <v>192</v>
      </c>
      <c r="B162" t="s">
        <v>391</v>
      </c>
      <c r="C162">
        <v>2.9555455722016504</v>
      </c>
    </row>
    <row r="163" spans="1:3">
      <c r="A163" t="s">
        <v>192</v>
      </c>
      <c r="B163" t="s">
        <v>368</v>
      </c>
      <c r="C163">
        <v>2.1675858737070417</v>
      </c>
    </row>
    <row r="164" spans="1:3">
      <c r="A164" t="s">
        <v>192</v>
      </c>
      <c r="B164" t="s">
        <v>235</v>
      </c>
      <c r="C164">
        <v>7.1022543568788894</v>
      </c>
    </row>
    <row r="165" spans="1:3">
      <c r="A165" t="s">
        <v>192</v>
      </c>
      <c r="B165" t="s">
        <v>405</v>
      </c>
      <c r="C165">
        <v>1.5405147409216926</v>
      </c>
    </row>
    <row r="166" spans="1:3">
      <c r="A166" t="s">
        <v>192</v>
      </c>
      <c r="B166" t="s">
        <v>271</v>
      </c>
      <c r="C166">
        <v>4.6752909924741042</v>
      </c>
    </row>
    <row r="167" spans="1:3">
      <c r="A167" t="s">
        <v>192</v>
      </c>
      <c r="B167" t="s">
        <v>240</v>
      </c>
      <c r="C167">
        <v>30.93467033524345</v>
      </c>
    </row>
    <row r="168" spans="1:3">
      <c r="A168" t="s">
        <v>192</v>
      </c>
      <c r="B168" t="s">
        <v>222</v>
      </c>
      <c r="C168">
        <v>6.7198787124251727</v>
      </c>
    </row>
    <row r="169" spans="1:3">
      <c r="A169" t="s">
        <v>192</v>
      </c>
      <c r="B169" t="s">
        <v>230</v>
      </c>
      <c r="C169">
        <v>6.3972000358321592</v>
      </c>
    </row>
    <row r="170" spans="1:3">
      <c r="A170" t="s">
        <v>192</v>
      </c>
      <c r="B170" t="s">
        <v>249</v>
      </c>
      <c r="C170">
        <v>2.8426083724602038</v>
      </c>
    </row>
    <row r="171" spans="1:3">
      <c r="A171" t="s">
        <v>192</v>
      </c>
      <c r="B171" t="s">
        <v>332</v>
      </c>
      <c r="C171">
        <v>5.7524972735626987</v>
      </c>
    </row>
    <row r="172" spans="1:3">
      <c r="A172" t="s">
        <v>181</v>
      </c>
      <c r="B172" t="s">
        <v>366</v>
      </c>
      <c r="C172">
        <v>6.6529145400798422</v>
      </c>
    </row>
    <row r="173" spans="1:3">
      <c r="A173" t="s">
        <v>181</v>
      </c>
      <c r="B173" t="s">
        <v>304</v>
      </c>
      <c r="C173">
        <v>21.054924343708542</v>
      </c>
    </row>
    <row r="174" spans="1:3">
      <c r="A174" t="s">
        <v>181</v>
      </c>
      <c r="B174" t="s">
        <v>182</v>
      </c>
      <c r="C174">
        <v>22.841065297988852</v>
      </c>
    </row>
    <row r="175" spans="1:3">
      <c r="A175" t="s">
        <v>181</v>
      </c>
      <c r="B175" t="s">
        <v>277</v>
      </c>
      <c r="C175">
        <v>3.7409159332428805</v>
      </c>
    </row>
    <row r="176" spans="1:3">
      <c r="A176" t="s">
        <v>181</v>
      </c>
      <c r="B176" t="s">
        <v>257</v>
      </c>
      <c r="C176">
        <v>45.388081706658646</v>
      </c>
    </row>
    <row r="177" spans="1:3">
      <c r="A177" t="s">
        <v>181</v>
      </c>
      <c r="B177" t="s">
        <v>257</v>
      </c>
      <c r="C177">
        <v>37.424728844494304</v>
      </c>
    </row>
    <row r="178" spans="1:3">
      <c r="A178" t="s">
        <v>181</v>
      </c>
      <c r="B178" t="s">
        <v>257</v>
      </c>
      <c r="C178">
        <v>4.0212040085234193</v>
      </c>
    </row>
    <row r="179" spans="1:3">
      <c r="A179" t="s">
        <v>181</v>
      </c>
      <c r="B179" t="s">
        <v>313</v>
      </c>
      <c r="C179">
        <v>106.79932909860609</v>
      </c>
    </row>
    <row r="180" spans="1:3">
      <c r="A180" t="s">
        <v>181</v>
      </c>
      <c r="B180" t="s">
        <v>234</v>
      </c>
      <c r="C180">
        <v>4.6794349724717046</v>
      </c>
    </row>
    <row r="181" spans="1:3">
      <c r="A181" t="s">
        <v>181</v>
      </c>
      <c r="B181" t="s">
        <v>219</v>
      </c>
      <c r="C181">
        <v>4.8480444535920872</v>
      </c>
    </row>
    <row r="182" spans="1:3">
      <c r="A182" t="s">
        <v>181</v>
      </c>
      <c r="B182" t="s">
        <v>233</v>
      </c>
      <c r="C182">
        <v>11.727497694649315</v>
      </c>
    </row>
    <row r="183" spans="1:3">
      <c r="A183" t="s">
        <v>181</v>
      </c>
      <c r="B183" t="s">
        <v>260</v>
      </c>
      <c r="C183">
        <v>18.997554796080681</v>
      </c>
    </row>
    <row r="184" spans="1:3">
      <c r="A184" t="s">
        <v>181</v>
      </c>
      <c r="B184" t="s">
        <v>265</v>
      </c>
      <c r="C184">
        <v>6.7909453941458642</v>
      </c>
    </row>
    <row r="185" spans="1:3">
      <c r="A185" t="s">
        <v>181</v>
      </c>
      <c r="B185" t="s">
        <v>273</v>
      </c>
      <c r="C185">
        <v>2.7006361223115465</v>
      </c>
    </row>
    <row r="186" spans="1:3">
      <c r="A186" t="s">
        <v>181</v>
      </c>
      <c r="B186" t="s">
        <v>289</v>
      </c>
      <c r="C186">
        <v>219.89631417155263</v>
      </c>
    </row>
    <row r="187" spans="1:3">
      <c r="A187" t="s">
        <v>181</v>
      </c>
      <c r="B187" t="s">
        <v>289</v>
      </c>
      <c r="C187">
        <v>9.7981698569203939</v>
      </c>
    </row>
    <row r="188" spans="1:3">
      <c r="A188" t="s">
        <v>181</v>
      </c>
      <c r="B188" t="s">
        <v>148</v>
      </c>
      <c r="C188">
        <v>151.33952686417285</v>
      </c>
    </row>
    <row r="189" spans="1:3">
      <c r="A189" t="s">
        <v>181</v>
      </c>
      <c r="B189" t="s">
        <v>339</v>
      </c>
      <c r="C189">
        <v>1.4695587661802025</v>
      </c>
    </row>
    <row r="190" spans="1:3">
      <c r="A190" t="s">
        <v>181</v>
      </c>
      <c r="B190" t="s">
        <v>282</v>
      </c>
      <c r="C190">
        <v>22.994238931110701</v>
      </c>
    </row>
    <row r="191" spans="1:3">
      <c r="A191" t="s">
        <v>181</v>
      </c>
      <c r="B191" t="s">
        <v>242</v>
      </c>
      <c r="C191">
        <v>6.4009942043789065</v>
      </c>
    </row>
    <row r="192" spans="1:3">
      <c r="A192" t="s">
        <v>181</v>
      </c>
      <c r="B192" t="s">
        <v>266</v>
      </c>
      <c r="C192">
        <v>2.2898685713657896</v>
      </c>
    </row>
    <row r="193" spans="1:3">
      <c r="A193" t="s">
        <v>181</v>
      </c>
      <c r="B193" t="s">
        <v>220</v>
      </c>
      <c r="C193">
        <v>3.4021169471370456</v>
      </c>
    </row>
    <row r="194" spans="1:3">
      <c r="A194" t="s">
        <v>181</v>
      </c>
      <c r="B194" t="s">
        <v>251</v>
      </c>
      <c r="C194">
        <v>7.3013852050582218</v>
      </c>
    </row>
    <row r="195" spans="1:3">
      <c r="A195" t="s">
        <v>181</v>
      </c>
      <c r="B195" t="s">
        <v>285</v>
      </c>
      <c r="C195">
        <v>36.675043523444629</v>
      </c>
    </row>
    <row r="196" spans="1:3">
      <c r="A196" t="s">
        <v>181</v>
      </c>
      <c r="B196" t="s">
        <v>288</v>
      </c>
      <c r="C196">
        <v>5.2618875608424185</v>
      </c>
    </row>
    <row r="197" spans="1:3">
      <c r="A197" t="s">
        <v>181</v>
      </c>
      <c r="B197" t="s">
        <v>210</v>
      </c>
      <c r="C197">
        <v>112.09287169700241</v>
      </c>
    </row>
    <row r="198" spans="1:3">
      <c r="A198" t="s">
        <v>181</v>
      </c>
      <c r="B198" t="s">
        <v>210</v>
      </c>
      <c r="C198">
        <v>79.706744803292565</v>
      </c>
    </row>
    <row r="199" spans="1:3">
      <c r="A199" t="s">
        <v>181</v>
      </c>
      <c r="B199" t="s">
        <v>210</v>
      </c>
      <c r="C199">
        <v>72.481790815454374</v>
      </c>
    </row>
    <row r="200" spans="1:3">
      <c r="A200" t="s">
        <v>181</v>
      </c>
      <c r="B200" t="s">
        <v>210</v>
      </c>
      <c r="C200">
        <v>50.132666324132153</v>
      </c>
    </row>
    <row r="201" spans="1:3">
      <c r="A201" t="s">
        <v>181</v>
      </c>
      <c r="B201" t="s">
        <v>245</v>
      </c>
      <c r="C201">
        <v>4.8622369606632478</v>
      </c>
    </row>
    <row r="202" spans="1:3">
      <c r="A202" t="s">
        <v>181</v>
      </c>
      <c r="B202" t="s">
        <v>228</v>
      </c>
      <c r="C202">
        <v>13.905113249885819</v>
      </c>
    </row>
    <row r="203" spans="1:3">
      <c r="A203" t="s">
        <v>181</v>
      </c>
      <c r="B203" t="s">
        <v>185</v>
      </c>
      <c r="C203">
        <v>2.5745401952120099</v>
      </c>
    </row>
    <row r="204" spans="1:3">
      <c r="A204" t="s">
        <v>181</v>
      </c>
      <c r="B204" t="s">
        <v>218</v>
      </c>
      <c r="C204">
        <v>3.0122058651419383</v>
      </c>
    </row>
    <row r="205" spans="1:3">
      <c r="A205" t="s">
        <v>181</v>
      </c>
      <c r="B205" t="s">
        <v>224</v>
      </c>
      <c r="C205">
        <v>43.028001957897573</v>
      </c>
    </row>
    <row r="206" spans="1:3">
      <c r="A206" t="s">
        <v>181</v>
      </c>
      <c r="B206" t="s">
        <v>275</v>
      </c>
      <c r="C206">
        <v>31.957361300837142</v>
      </c>
    </row>
    <row r="207" spans="1:3">
      <c r="A207" t="s">
        <v>181</v>
      </c>
      <c r="B207" t="s">
        <v>349</v>
      </c>
      <c r="C207">
        <v>23.810298851797565</v>
      </c>
    </row>
    <row r="208" spans="1:3">
      <c r="A208" t="s">
        <v>181</v>
      </c>
      <c r="B208" t="s">
        <v>325</v>
      </c>
      <c r="C208">
        <v>4.8376093349469675</v>
      </c>
    </row>
    <row r="209" spans="1:3">
      <c r="A209" t="s">
        <v>181</v>
      </c>
      <c r="B209" t="s">
        <v>305</v>
      </c>
      <c r="C209">
        <v>6.6488058452001484</v>
      </c>
    </row>
    <row r="210" spans="1:3">
      <c r="A210" t="s">
        <v>181</v>
      </c>
      <c r="B210" t="s">
        <v>229</v>
      </c>
      <c r="C210">
        <v>8.0669168587650351</v>
      </c>
    </row>
    <row r="211" spans="1:3">
      <c r="A211" t="s">
        <v>181</v>
      </c>
      <c r="B211" t="s">
        <v>399</v>
      </c>
      <c r="C211">
        <v>1.3356827865179655</v>
      </c>
    </row>
    <row r="212" spans="1:3">
      <c r="A212" t="s">
        <v>181</v>
      </c>
      <c r="B212" t="s">
        <v>221</v>
      </c>
      <c r="C212">
        <v>15.935415866713663</v>
      </c>
    </row>
    <row r="213" spans="1:3">
      <c r="A213" t="s">
        <v>181</v>
      </c>
      <c r="B213" t="s">
        <v>287</v>
      </c>
      <c r="C213">
        <v>1.2002467086001294</v>
      </c>
    </row>
    <row r="214" spans="1:3">
      <c r="A214" t="s">
        <v>181</v>
      </c>
      <c r="B214" t="s">
        <v>368</v>
      </c>
      <c r="C214">
        <v>15.83359052919506</v>
      </c>
    </row>
    <row r="215" spans="1:3">
      <c r="A215" t="s">
        <v>181</v>
      </c>
      <c r="B215" t="s">
        <v>368</v>
      </c>
      <c r="C215">
        <v>11.395989514703709</v>
      </c>
    </row>
    <row r="216" spans="1:3">
      <c r="A216" t="s">
        <v>181</v>
      </c>
      <c r="B216" t="s">
        <v>368</v>
      </c>
      <c r="C216">
        <v>7.6763094921677739</v>
      </c>
    </row>
    <row r="217" spans="1:3">
      <c r="A217" t="s">
        <v>181</v>
      </c>
      <c r="B217" t="s">
        <v>368</v>
      </c>
      <c r="C217">
        <v>5.5532409342366682</v>
      </c>
    </row>
    <row r="218" spans="1:3">
      <c r="A218" t="s">
        <v>181</v>
      </c>
      <c r="B218" t="s">
        <v>235</v>
      </c>
      <c r="C218">
        <v>18.58647236919472</v>
      </c>
    </row>
    <row r="219" spans="1:3">
      <c r="A219" t="s">
        <v>181</v>
      </c>
      <c r="B219" t="s">
        <v>240</v>
      </c>
      <c r="C219">
        <v>101.12942141194851</v>
      </c>
    </row>
    <row r="220" spans="1:3">
      <c r="A220" t="s">
        <v>181</v>
      </c>
      <c r="B220" t="s">
        <v>222</v>
      </c>
      <c r="C220">
        <v>30.022573418525358</v>
      </c>
    </row>
    <row r="221" spans="1:3">
      <c r="A221" t="s">
        <v>181</v>
      </c>
      <c r="B221" t="s">
        <v>258</v>
      </c>
      <c r="C221">
        <v>2.2533194449520653</v>
      </c>
    </row>
    <row r="222" spans="1:3">
      <c r="A222" t="s">
        <v>181</v>
      </c>
      <c r="B222" t="s">
        <v>230</v>
      </c>
      <c r="C222">
        <v>268.3348949164602</v>
      </c>
    </row>
    <row r="223" spans="1:3">
      <c r="A223" t="s">
        <v>181</v>
      </c>
      <c r="B223" t="s">
        <v>249</v>
      </c>
      <c r="C223">
        <v>8.8135345766503956</v>
      </c>
    </row>
    <row r="224" spans="1:3">
      <c r="A224" t="s">
        <v>181</v>
      </c>
      <c r="B224" t="s">
        <v>315</v>
      </c>
      <c r="C224">
        <v>2.8126622601493181</v>
      </c>
    </row>
    <row r="225" spans="1:3">
      <c r="A225" t="s">
        <v>181</v>
      </c>
      <c r="B225" t="s">
        <v>389</v>
      </c>
      <c r="C225">
        <v>7.4401273093129081</v>
      </c>
    </row>
    <row r="226" spans="1:3">
      <c r="A226" t="s">
        <v>181</v>
      </c>
      <c r="B226" t="s">
        <v>361</v>
      </c>
      <c r="C226">
        <v>2.7961777093656899</v>
      </c>
    </row>
    <row r="227" spans="1:3">
      <c r="A227" t="s">
        <v>181</v>
      </c>
      <c r="B227" t="s">
        <v>361</v>
      </c>
      <c r="C227">
        <v>1.8442003319811437</v>
      </c>
    </row>
    <row r="228" spans="1:3">
      <c r="A228" t="s">
        <v>181</v>
      </c>
      <c r="B228" t="s">
        <v>306</v>
      </c>
      <c r="C228">
        <v>5.578337795228312</v>
      </c>
    </row>
    <row r="229" spans="1:3">
      <c r="A229" t="s">
        <v>183</v>
      </c>
      <c r="B229" t="s">
        <v>352</v>
      </c>
      <c r="C229">
        <v>1.8125684614795858</v>
      </c>
    </row>
    <row r="230" spans="1:3">
      <c r="A230" t="s">
        <v>183</v>
      </c>
      <c r="B230" t="s">
        <v>366</v>
      </c>
      <c r="C230">
        <v>1.8291308809117051</v>
      </c>
    </row>
    <row r="231" spans="1:3">
      <c r="A231" t="s">
        <v>183</v>
      </c>
      <c r="B231" t="s">
        <v>263</v>
      </c>
      <c r="C231">
        <v>4.3655214322155249</v>
      </c>
    </row>
    <row r="232" spans="1:3">
      <c r="A232" t="s">
        <v>183</v>
      </c>
      <c r="B232" t="s">
        <v>290</v>
      </c>
      <c r="C232">
        <v>1.6163617905118237</v>
      </c>
    </row>
    <row r="233" spans="1:3">
      <c r="A233" t="s">
        <v>183</v>
      </c>
      <c r="B233" t="s">
        <v>182</v>
      </c>
      <c r="C233">
        <v>14.3994608707692</v>
      </c>
    </row>
    <row r="234" spans="1:3">
      <c r="A234" t="s">
        <v>183</v>
      </c>
      <c r="B234" t="s">
        <v>341</v>
      </c>
      <c r="C234">
        <v>2.034075686125929</v>
      </c>
    </row>
    <row r="235" spans="1:3">
      <c r="A235" t="s">
        <v>183</v>
      </c>
      <c r="B235" t="s">
        <v>311</v>
      </c>
      <c r="C235">
        <v>13.352965909993506</v>
      </c>
    </row>
    <row r="236" spans="1:3">
      <c r="A236" t="s">
        <v>183</v>
      </c>
      <c r="B236" t="s">
        <v>311</v>
      </c>
      <c r="C236">
        <v>7.9999044742859047</v>
      </c>
    </row>
    <row r="237" spans="1:3">
      <c r="A237" t="s">
        <v>183</v>
      </c>
      <c r="B237" t="s">
        <v>311</v>
      </c>
      <c r="C237">
        <v>2.6430401046050815</v>
      </c>
    </row>
    <row r="238" spans="1:3">
      <c r="A238" t="s">
        <v>183</v>
      </c>
      <c r="B238" t="s">
        <v>331</v>
      </c>
      <c r="C238">
        <v>7.3189747808647567</v>
      </c>
    </row>
    <row r="239" spans="1:3">
      <c r="A239" t="s">
        <v>183</v>
      </c>
      <c r="B239" t="s">
        <v>257</v>
      </c>
      <c r="C239">
        <v>24.579723516677699</v>
      </c>
    </row>
    <row r="240" spans="1:3">
      <c r="A240" t="s">
        <v>183</v>
      </c>
      <c r="B240" t="s">
        <v>257</v>
      </c>
      <c r="C240">
        <v>4.5205383499715444</v>
      </c>
    </row>
    <row r="241" spans="1:3">
      <c r="A241" t="s">
        <v>183</v>
      </c>
      <c r="B241" t="s">
        <v>257</v>
      </c>
      <c r="C241">
        <v>3.9014327441330119</v>
      </c>
    </row>
    <row r="242" spans="1:3">
      <c r="A242" t="s">
        <v>183</v>
      </c>
      <c r="B242" t="s">
        <v>313</v>
      </c>
      <c r="C242">
        <v>19.411097064989502</v>
      </c>
    </row>
    <row r="243" spans="1:3">
      <c r="A243" t="s">
        <v>183</v>
      </c>
      <c r="B243" t="s">
        <v>254</v>
      </c>
      <c r="C243">
        <v>11.062965173641182</v>
      </c>
    </row>
    <row r="244" spans="1:3">
      <c r="A244" t="s">
        <v>183</v>
      </c>
      <c r="B244" t="s">
        <v>227</v>
      </c>
      <c r="C244">
        <v>8.202899776973517</v>
      </c>
    </row>
    <row r="245" spans="1:3">
      <c r="A245" t="s">
        <v>183</v>
      </c>
      <c r="B245" t="s">
        <v>219</v>
      </c>
      <c r="C245">
        <v>10.014378048396768</v>
      </c>
    </row>
    <row r="246" spans="1:3">
      <c r="A246" t="s">
        <v>183</v>
      </c>
      <c r="B246" t="s">
        <v>297</v>
      </c>
      <c r="C246">
        <v>3.4180823462643852</v>
      </c>
    </row>
    <row r="247" spans="1:3">
      <c r="A247" t="s">
        <v>183</v>
      </c>
      <c r="B247" t="s">
        <v>233</v>
      </c>
      <c r="C247">
        <v>16.200837051428596</v>
      </c>
    </row>
    <row r="248" spans="1:3">
      <c r="A248" t="s">
        <v>183</v>
      </c>
      <c r="B248" t="s">
        <v>260</v>
      </c>
      <c r="C248">
        <v>0</v>
      </c>
    </row>
    <row r="249" spans="1:3">
      <c r="A249" t="s">
        <v>183</v>
      </c>
      <c r="B249" t="s">
        <v>369</v>
      </c>
      <c r="C249">
        <v>16.405431973715181</v>
      </c>
    </row>
    <row r="250" spans="1:3">
      <c r="A250" t="s">
        <v>183</v>
      </c>
      <c r="B250" t="s">
        <v>273</v>
      </c>
      <c r="C250">
        <v>6.0766515644373591</v>
      </c>
    </row>
    <row r="251" spans="1:3">
      <c r="A251" t="s">
        <v>183</v>
      </c>
      <c r="B251" t="s">
        <v>273</v>
      </c>
      <c r="C251">
        <v>3.2588135608793478</v>
      </c>
    </row>
    <row r="252" spans="1:3">
      <c r="A252" t="s">
        <v>183</v>
      </c>
      <c r="B252" t="s">
        <v>289</v>
      </c>
      <c r="C252">
        <v>1.8625977472675292</v>
      </c>
    </row>
    <row r="253" spans="1:3">
      <c r="A253" t="s">
        <v>183</v>
      </c>
      <c r="B253" t="s">
        <v>289</v>
      </c>
      <c r="C253">
        <v>1.6416851881596166</v>
      </c>
    </row>
    <row r="254" spans="1:3">
      <c r="A254" t="s">
        <v>183</v>
      </c>
      <c r="B254" t="s">
        <v>148</v>
      </c>
      <c r="C254">
        <v>102.72769831953045</v>
      </c>
    </row>
    <row r="255" spans="1:3">
      <c r="A255" t="s">
        <v>183</v>
      </c>
      <c r="B255" t="s">
        <v>232</v>
      </c>
      <c r="C255">
        <v>7.3608447064878266</v>
      </c>
    </row>
    <row r="256" spans="1:3">
      <c r="A256" t="s">
        <v>183</v>
      </c>
      <c r="B256" t="s">
        <v>316</v>
      </c>
      <c r="C256">
        <v>6.1801476567714611</v>
      </c>
    </row>
    <row r="257" spans="1:3">
      <c r="A257" t="s">
        <v>183</v>
      </c>
      <c r="B257" t="s">
        <v>282</v>
      </c>
      <c r="C257">
        <v>21.960217034393533</v>
      </c>
    </row>
    <row r="258" spans="1:3">
      <c r="A258" t="s">
        <v>183</v>
      </c>
      <c r="B258" t="s">
        <v>308</v>
      </c>
      <c r="C258">
        <v>2.193643790712287</v>
      </c>
    </row>
    <row r="259" spans="1:3">
      <c r="A259" t="s">
        <v>183</v>
      </c>
      <c r="B259" t="s">
        <v>312</v>
      </c>
      <c r="C259">
        <v>1.6326564027792021</v>
      </c>
    </row>
    <row r="260" spans="1:3">
      <c r="A260" t="s">
        <v>183</v>
      </c>
      <c r="B260" t="s">
        <v>220</v>
      </c>
      <c r="C260">
        <v>3.9605851708263713</v>
      </c>
    </row>
    <row r="261" spans="1:3">
      <c r="A261" t="s">
        <v>183</v>
      </c>
      <c r="B261" t="s">
        <v>285</v>
      </c>
      <c r="C261">
        <v>14.760082540660243</v>
      </c>
    </row>
    <row r="262" spans="1:3">
      <c r="A262" t="s">
        <v>183</v>
      </c>
      <c r="B262" t="s">
        <v>288</v>
      </c>
      <c r="C262">
        <v>4.0495846428254945</v>
      </c>
    </row>
    <row r="263" spans="1:3">
      <c r="A263" t="s">
        <v>183</v>
      </c>
      <c r="B263" t="s">
        <v>210</v>
      </c>
      <c r="C263">
        <v>297.18553035324601</v>
      </c>
    </row>
    <row r="264" spans="1:3">
      <c r="A264" t="s">
        <v>183</v>
      </c>
      <c r="B264" t="s">
        <v>210</v>
      </c>
      <c r="C264">
        <v>255.54692258182087</v>
      </c>
    </row>
    <row r="265" spans="1:3">
      <c r="A265" t="s">
        <v>183</v>
      </c>
      <c r="B265" t="s">
        <v>210</v>
      </c>
      <c r="C265">
        <v>171.75729857051147</v>
      </c>
    </row>
    <row r="266" spans="1:3">
      <c r="A266" t="s">
        <v>183</v>
      </c>
      <c r="B266" t="s">
        <v>210</v>
      </c>
      <c r="C266">
        <v>171.50669697774251</v>
      </c>
    </row>
    <row r="267" spans="1:3">
      <c r="A267" t="s">
        <v>183</v>
      </c>
      <c r="B267" t="s">
        <v>210</v>
      </c>
      <c r="C267">
        <v>145.26703422595068</v>
      </c>
    </row>
    <row r="268" spans="1:3">
      <c r="A268" t="s">
        <v>183</v>
      </c>
      <c r="B268" t="s">
        <v>210</v>
      </c>
      <c r="C268">
        <v>129.2538364541121</v>
      </c>
    </row>
    <row r="269" spans="1:3">
      <c r="A269" t="s">
        <v>183</v>
      </c>
      <c r="B269" t="s">
        <v>210</v>
      </c>
      <c r="C269">
        <v>100.90464411501358</v>
      </c>
    </row>
    <row r="270" spans="1:3">
      <c r="A270" t="s">
        <v>183</v>
      </c>
      <c r="B270" t="s">
        <v>210</v>
      </c>
      <c r="C270">
        <v>60.954347246708309</v>
      </c>
    </row>
    <row r="271" spans="1:3">
      <c r="A271" t="s">
        <v>183</v>
      </c>
      <c r="B271" t="s">
        <v>210</v>
      </c>
      <c r="C271">
        <v>39.263106031180598</v>
      </c>
    </row>
    <row r="272" spans="1:3">
      <c r="A272" t="s">
        <v>183</v>
      </c>
      <c r="B272" t="s">
        <v>321</v>
      </c>
      <c r="C272">
        <v>4.8446117458496074</v>
      </c>
    </row>
    <row r="273" spans="1:3">
      <c r="A273" t="s">
        <v>183</v>
      </c>
      <c r="B273" t="s">
        <v>212</v>
      </c>
      <c r="C273">
        <v>195.58993454337821</v>
      </c>
    </row>
    <row r="274" spans="1:3">
      <c r="A274" t="s">
        <v>183</v>
      </c>
      <c r="B274" t="s">
        <v>212</v>
      </c>
      <c r="C274">
        <v>117.77237400826836</v>
      </c>
    </row>
    <row r="275" spans="1:3">
      <c r="A275" t="s">
        <v>183</v>
      </c>
      <c r="B275" t="s">
        <v>212</v>
      </c>
      <c r="C275">
        <v>115.63786052261918</v>
      </c>
    </row>
    <row r="276" spans="1:3">
      <c r="A276" t="s">
        <v>183</v>
      </c>
      <c r="B276" t="s">
        <v>245</v>
      </c>
      <c r="C276">
        <v>5.9696218802650396</v>
      </c>
    </row>
    <row r="277" spans="1:3">
      <c r="A277" t="s">
        <v>183</v>
      </c>
      <c r="B277" t="s">
        <v>228</v>
      </c>
      <c r="C277">
        <v>2.989114590434828</v>
      </c>
    </row>
    <row r="278" spans="1:3">
      <c r="A278" t="s">
        <v>183</v>
      </c>
      <c r="B278" t="s">
        <v>275</v>
      </c>
      <c r="C278">
        <v>41.183826510972004</v>
      </c>
    </row>
    <row r="279" spans="1:3">
      <c r="A279" t="s">
        <v>183</v>
      </c>
      <c r="B279" t="s">
        <v>349</v>
      </c>
      <c r="C279">
        <v>5.2381131108246226</v>
      </c>
    </row>
    <row r="280" spans="1:3">
      <c r="A280" t="s">
        <v>183</v>
      </c>
      <c r="B280" t="s">
        <v>325</v>
      </c>
      <c r="C280">
        <v>3.7767194801898691</v>
      </c>
    </row>
    <row r="281" spans="1:3">
      <c r="A281" t="s">
        <v>183</v>
      </c>
      <c r="B281" t="s">
        <v>305</v>
      </c>
      <c r="C281">
        <v>5.4945205028831303</v>
      </c>
    </row>
    <row r="282" spans="1:3">
      <c r="A282" t="s">
        <v>183</v>
      </c>
      <c r="B282" t="s">
        <v>229</v>
      </c>
      <c r="C282">
        <v>7.8999625604500201</v>
      </c>
    </row>
    <row r="283" spans="1:3">
      <c r="A283" t="s">
        <v>183</v>
      </c>
      <c r="B283" t="s">
        <v>392</v>
      </c>
      <c r="C283">
        <v>2.7260057890843665</v>
      </c>
    </row>
    <row r="284" spans="1:3">
      <c r="A284" t="s">
        <v>183</v>
      </c>
      <c r="B284" t="s">
        <v>287</v>
      </c>
      <c r="C284">
        <v>1.0512603211039329</v>
      </c>
    </row>
    <row r="285" spans="1:3">
      <c r="A285" t="s">
        <v>183</v>
      </c>
      <c r="B285" t="s">
        <v>368</v>
      </c>
      <c r="C285">
        <v>2.745997061207333</v>
      </c>
    </row>
    <row r="286" spans="1:3">
      <c r="A286" t="s">
        <v>183</v>
      </c>
      <c r="B286" t="s">
        <v>368</v>
      </c>
      <c r="C286">
        <v>2.0951777056382688</v>
      </c>
    </row>
    <row r="287" spans="1:3">
      <c r="A287" t="s">
        <v>183</v>
      </c>
      <c r="B287" t="s">
        <v>235</v>
      </c>
      <c r="C287">
        <v>20.561301749842986</v>
      </c>
    </row>
    <row r="288" spans="1:3">
      <c r="A288" t="s">
        <v>183</v>
      </c>
      <c r="B288" t="s">
        <v>271</v>
      </c>
      <c r="C288">
        <v>11.7766870688413</v>
      </c>
    </row>
    <row r="289" spans="1:3">
      <c r="A289" t="s">
        <v>183</v>
      </c>
      <c r="B289" t="s">
        <v>240</v>
      </c>
      <c r="C289">
        <v>153.98246454666545</v>
      </c>
    </row>
    <row r="290" spans="1:3">
      <c r="A290" t="s">
        <v>183</v>
      </c>
      <c r="B290" t="s">
        <v>222</v>
      </c>
      <c r="C290">
        <v>30.239071203145958</v>
      </c>
    </row>
    <row r="291" spans="1:3">
      <c r="A291" t="s">
        <v>183</v>
      </c>
      <c r="B291" t="s">
        <v>258</v>
      </c>
      <c r="C291">
        <v>1.8683595741736783</v>
      </c>
    </row>
    <row r="292" spans="1:3">
      <c r="A292" t="s">
        <v>183</v>
      </c>
      <c r="B292" t="s">
        <v>230</v>
      </c>
      <c r="C292">
        <v>344.74206085208664</v>
      </c>
    </row>
    <row r="293" spans="1:3">
      <c r="A293" t="s">
        <v>183</v>
      </c>
      <c r="B293" t="s">
        <v>230</v>
      </c>
      <c r="C293">
        <v>9.4984172072868063</v>
      </c>
    </row>
    <row r="294" spans="1:3">
      <c r="A294" t="s">
        <v>183</v>
      </c>
      <c r="B294" t="s">
        <v>249</v>
      </c>
      <c r="C294">
        <v>13.472899908583674</v>
      </c>
    </row>
    <row r="295" spans="1:3">
      <c r="A295" t="s">
        <v>183</v>
      </c>
      <c r="B295" t="s">
        <v>274</v>
      </c>
      <c r="C295">
        <v>29.523395561677912</v>
      </c>
    </row>
    <row r="296" spans="1:3">
      <c r="A296" t="s">
        <v>183</v>
      </c>
      <c r="B296" t="s">
        <v>237</v>
      </c>
      <c r="C296">
        <v>1.593818946349604</v>
      </c>
    </row>
    <row r="297" spans="1:3">
      <c r="A297" t="s">
        <v>183</v>
      </c>
      <c r="B297" t="s">
        <v>315</v>
      </c>
      <c r="C297">
        <v>2.8023073550198556</v>
      </c>
    </row>
    <row r="298" spans="1:3">
      <c r="A298" t="s">
        <v>183</v>
      </c>
      <c r="B298" t="s">
        <v>306</v>
      </c>
      <c r="C298">
        <v>5.2454645348768514</v>
      </c>
    </row>
    <row r="299" spans="1:3">
      <c r="A299" t="s">
        <v>202</v>
      </c>
      <c r="B299" t="s">
        <v>318</v>
      </c>
      <c r="C299">
        <v>3.1619170268855292</v>
      </c>
    </row>
    <row r="300" spans="1:3">
      <c r="A300" t="s">
        <v>202</v>
      </c>
      <c r="B300" t="s">
        <v>182</v>
      </c>
      <c r="C300">
        <v>2.0646915489171778</v>
      </c>
    </row>
    <row r="301" spans="1:3">
      <c r="A301" t="s">
        <v>202</v>
      </c>
      <c r="B301" t="s">
        <v>273</v>
      </c>
      <c r="C301">
        <v>1.862813801170268</v>
      </c>
    </row>
    <row r="302" spans="1:3">
      <c r="A302" t="s">
        <v>202</v>
      </c>
      <c r="B302" t="s">
        <v>289</v>
      </c>
      <c r="C302">
        <v>11.615374646440202</v>
      </c>
    </row>
    <row r="303" spans="1:3">
      <c r="A303" t="s">
        <v>202</v>
      </c>
      <c r="B303" t="s">
        <v>148</v>
      </c>
      <c r="C303">
        <v>8.985196802257283</v>
      </c>
    </row>
    <row r="304" spans="1:3">
      <c r="A304" t="s">
        <v>202</v>
      </c>
      <c r="B304" t="s">
        <v>282</v>
      </c>
      <c r="C304">
        <v>2.3382202558332321</v>
      </c>
    </row>
    <row r="305" spans="1:3">
      <c r="A305" t="s">
        <v>202</v>
      </c>
      <c r="B305" t="s">
        <v>285</v>
      </c>
      <c r="C305">
        <v>3.317054601466054</v>
      </c>
    </row>
    <row r="306" spans="1:3">
      <c r="A306" t="s">
        <v>202</v>
      </c>
      <c r="B306" t="s">
        <v>199</v>
      </c>
      <c r="C306">
        <v>3.1406278290017937</v>
      </c>
    </row>
    <row r="307" spans="1:3">
      <c r="A307" t="s">
        <v>202</v>
      </c>
      <c r="B307" t="s">
        <v>275</v>
      </c>
      <c r="C307">
        <v>3.3371212898472478</v>
      </c>
    </row>
    <row r="308" spans="1:3">
      <c r="A308" t="s">
        <v>202</v>
      </c>
      <c r="B308" t="s">
        <v>349</v>
      </c>
      <c r="C308">
        <v>2.3756059205311399</v>
      </c>
    </row>
    <row r="309" spans="1:3">
      <c r="A309" t="s">
        <v>202</v>
      </c>
      <c r="B309" t="s">
        <v>368</v>
      </c>
      <c r="C309">
        <v>1.3253602209894593</v>
      </c>
    </row>
    <row r="310" spans="1:3">
      <c r="A310" t="s">
        <v>202</v>
      </c>
      <c r="B310" t="s">
        <v>235</v>
      </c>
      <c r="C310">
        <v>2.5074033935725279</v>
      </c>
    </row>
    <row r="311" spans="1:3">
      <c r="A311" t="s">
        <v>202</v>
      </c>
      <c r="B311" t="s">
        <v>240</v>
      </c>
      <c r="C311">
        <v>12.805169273852124</v>
      </c>
    </row>
    <row r="312" spans="1:3">
      <c r="A312" t="s">
        <v>202</v>
      </c>
      <c r="B312" t="s">
        <v>222</v>
      </c>
      <c r="C312">
        <v>3.3371089107006195</v>
      </c>
    </row>
    <row r="313" spans="1:3">
      <c r="A313" t="s">
        <v>202</v>
      </c>
      <c r="B313" t="s">
        <v>230</v>
      </c>
      <c r="C313">
        <v>26.409642714661889</v>
      </c>
    </row>
    <row r="314" spans="1:3">
      <c r="A314" t="s">
        <v>202</v>
      </c>
      <c r="B314" t="s">
        <v>332</v>
      </c>
      <c r="C314">
        <v>3.7631542059152365</v>
      </c>
    </row>
    <row r="315" spans="1:3">
      <c r="A315" t="s">
        <v>184</v>
      </c>
      <c r="B315" t="s">
        <v>352</v>
      </c>
      <c r="C315">
        <v>2.8028572849727413</v>
      </c>
    </row>
    <row r="316" spans="1:3">
      <c r="A316" t="s">
        <v>184</v>
      </c>
      <c r="B316" t="s">
        <v>366</v>
      </c>
      <c r="C316">
        <v>10.841023583225317</v>
      </c>
    </row>
    <row r="317" spans="1:3">
      <c r="A317" t="s">
        <v>184</v>
      </c>
      <c r="B317" t="s">
        <v>182</v>
      </c>
      <c r="C317">
        <v>19.452694081549996</v>
      </c>
    </row>
    <row r="318" spans="1:3">
      <c r="A318" t="s">
        <v>184</v>
      </c>
      <c r="B318" t="s">
        <v>341</v>
      </c>
      <c r="C318">
        <v>2.7495252323852664</v>
      </c>
    </row>
    <row r="319" spans="1:3">
      <c r="A319" t="s">
        <v>184</v>
      </c>
      <c r="B319" t="s">
        <v>311</v>
      </c>
      <c r="C319">
        <v>13.934925823937288</v>
      </c>
    </row>
    <row r="320" spans="1:3">
      <c r="A320" t="s">
        <v>184</v>
      </c>
      <c r="B320" t="s">
        <v>311</v>
      </c>
      <c r="C320">
        <v>8.4806146314156194</v>
      </c>
    </row>
    <row r="321" spans="1:3">
      <c r="A321" t="s">
        <v>184</v>
      </c>
      <c r="B321" t="s">
        <v>311</v>
      </c>
      <c r="C321">
        <v>2.1497471262674219</v>
      </c>
    </row>
    <row r="322" spans="1:3">
      <c r="A322" t="s">
        <v>184</v>
      </c>
      <c r="B322" t="s">
        <v>277</v>
      </c>
      <c r="C322">
        <v>10.217582061986402</v>
      </c>
    </row>
    <row r="323" spans="1:3">
      <c r="A323" t="s">
        <v>184</v>
      </c>
      <c r="B323" t="s">
        <v>331</v>
      </c>
      <c r="C323">
        <v>8.271954382261347</v>
      </c>
    </row>
    <row r="324" spans="1:3">
      <c r="A324" t="s">
        <v>184</v>
      </c>
      <c r="B324" t="s">
        <v>257</v>
      </c>
      <c r="C324">
        <v>57.67194611664106</v>
      </c>
    </row>
    <row r="325" spans="1:3">
      <c r="A325" t="s">
        <v>184</v>
      </c>
      <c r="B325" t="s">
        <v>257</v>
      </c>
      <c r="C325">
        <v>41.718164721768886</v>
      </c>
    </row>
    <row r="326" spans="1:3">
      <c r="A326" t="s">
        <v>184</v>
      </c>
      <c r="B326" t="s">
        <v>257</v>
      </c>
      <c r="C326">
        <v>7.69955803182817</v>
      </c>
    </row>
    <row r="327" spans="1:3">
      <c r="A327" t="s">
        <v>184</v>
      </c>
      <c r="B327" t="s">
        <v>257</v>
      </c>
      <c r="C327">
        <v>7.1758654738831158</v>
      </c>
    </row>
    <row r="328" spans="1:3">
      <c r="A328" t="s">
        <v>184</v>
      </c>
      <c r="B328" t="s">
        <v>257</v>
      </c>
      <c r="C328">
        <v>2.42209335884219</v>
      </c>
    </row>
    <row r="329" spans="1:3">
      <c r="A329" t="s">
        <v>184</v>
      </c>
      <c r="B329" t="s">
        <v>313</v>
      </c>
      <c r="C329">
        <v>21.997983394404443</v>
      </c>
    </row>
    <row r="330" spans="1:3">
      <c r="A330" t="s">
        <v>184</v>
      </c>
      <c r="B330" t="s">
        <v>234</v>
      </c>
      <c r="C330">
        <v>4.7492378881799571</v>
      </c>
    </row>
    <row r="331" spans="1:3">
      <c r="A331" t="s">
        <v>184</v>
      </c>
      <c r="B331" t="s">
        <v>227</v>
      </c>
      <c r="C331">
        <v>8.8184748239741779</v>
      </c>
    </row>
    <row r="332" spans="1:3">
      <c r="A332" t="s">
        <v>184</v>
      </c>
      <c r="B332" t="s">
        <v>219</v>
      </c>
      <c r="C332">
        <v>10.464035206691504</v>
      </c>
    </row>
    <row r="333" spans="1:3">
      <c r="A333" t="s">
        <v>184</v>
      </c>
      <c r="B333" t="s">
        <v>233</v>
      </c>
      <c r="C333">
        <v>16.832135682198341</v>
      </c>
    </row>
    <row r="334" spans="1:3">
      <c r="A334" t="s">
        <v>184</v>
      </c>
      <c r="B334" t="s">
        <v>260</v>
      </c>
      <c r="C334">
        <v>4.7495237689518959</v>
      </c>
    </row>
    <row r="335" spans="1:3">
      <c r="A335" t="s">
        <v>184</v>
      </c>
      <c r="B335" t="s">
        <v>265</v>
      </c>
      <c r="C335">
        <v>8.2712469958544155</v>
      </c>
    </row>
    <row r="336" spans="1:3">
      <c r="A336" t="s">
        <v>184</v>
      </c>
      <c r="B336" t="s">
        <v>369</v>
      </c>
      <c r="C336">
        <v>7.000012221526295</v>
      </c>
    </row>
    <row r="337" spans="1:3">
      <c r="A337" t="s">
        <v>184</v>
      </c>
      <c r="B337" t="s">
        <v>273</v>
      </c>
      <c r="C337">
        <v>9.6036231845814957</v>
      </c>
    </row>
    <row r="338" spans="1:3">
      <c r="A338" t="s">
        <v>184</v>
      </c>
      <c r="B338" t="s">
        <v>289</v>
      </c>
      <c r="C338">
        <v>202.5499610222281</v>
      </c>
    </row>
    <row r="339" spans="1:3">
      <c r="A339" t="s">
        <v>184</v>
      </c>
      <c r="B339" t="s">
        <v>289</v>
      </c>
      <c r="C339">
        <v>20.196741615098176</v>
      </c>
    </row>
    <row r="340" spans="1:3">
      <c r="A340" t="s">
        <v>184</v>
      </c>
      <c r="B340" t="s">
        <v>148</v>
      </c>
      <c r="C340">
        <v>108.04307705261212</v>
      </c>
    </row>
    <row r="341" spans="1:3">
      <c r="A341" t="s">
        <v>184</v>
      </c>
      <c r="B341" t="s">
        <v>232</v>
      </c>
      <c r="C341">
        <v>10.037301027736888</v>
      </c>
    </row>
    <row r="342" spans="1:3">
      <c r="A342" t="s">
        <v>184</v>
      </c>
      <c r="B342" t="s">
        <v>316</v>
      </c>
      <c r="C342">
        <v>9.8026987835653614</v>
      </c>
    </row>
    <row r="343" spans="1:3">
      <c r="A343" t="s">
        <v>184</v>
      </c>
      <c r="B343" t="s">
        <v>314</v>
      </c>
      <c r="C343">
        <v>8.6350966110338518</v>
      </c>
    </row>
    <row r="344" spans="1:3">
      <c r="A344" t="s">
        <v>184</v>
      </c>
      <c r="B344" t="s">
        <v>282</v>
      </c>
      <c r="C344">
        <v>23.944436084281293</v>
      </c>
    </row>
    <row r="345" spans="1:3">
      <c r="A345" t="s">
        <v>184</v>
      </c>
      <c r="B345" t="s">
        <v>242</v>
      </c>
      <c r="C345">
        <v>9.0239192021332464</v>
      </c>
    </row>
    <row r="346" spans="1:3">
      <c r="A346" t="s">
        <v>184</v>
      </c>
      <c r="B346" t="s">
        <v>220</v>
      </c>
      <c r="C346">
        <v>7.0149767401280272</v>
      </c>
    </row>
    <row r="347" spans="1:3">
      <c r="A347" t="s">
        <v>184</v>
      </c>
      <c r="B347" t="s">
        <v>251</v>
      </c>
      <c r="C347">
        <v>2.667963563226825</v>
      </c>
    </row>
    <row r="348" spans="1:3">
      <c r="A348" t="s">
        <v>184</v>
      </c>
      <c r="B348" t="s">
        <v>285</v>
      </c>
      <c r="C348">
        <v>24.031594210667514</v>
      </c>
    </row>
    <row r="349" spans="1:3">
      <c r="A349" t="s">
        <v>184</v>
      </c>
      <c r="B349" t="s">
        <v>288</v>
      </c>
      <c r="C349">
        <v>5.1732333490666553</v>
      </c>
    </row>
    <row r="350" spans="1:3">
      <c r="A350" t="s">
        <v>184</v>
      </c>
      <c r="B350" t="s">
        <v>210</v>
      </c>
      <c r="C350">
        <v>442.34957532980951</v>
      </c>
    </row>
    <row r="351" spans="1:3">
      <c r="A351" t="s">
        <v>184</v>
      </c>
      <c r="B351" t="s">
        <v>210</v>
      </c>
      <c r="C351">
        <v>271.32741038382466</v>
      </c>
    </row>
    <row r="352" spans="1:3">
      <c r="A352" t="s">
        <v>184</v>
      </c>
      <c r="B352" t="s">
        <v>210</v>
      </c>
      <c r="C352">
        <v>239.43030780548779</v>
      </c>
    </row>
    <row r="353" spans="1:3">
      <c r="A353" t="s">
        <v>184</v>
      </c>
      <c r="B353" t="s">
        <v>210</v>
      </c>
      <c r="C353">
        <v>184.30164942531317</v>
      </c>
    </row>
    <row r="354" spans="1:3">
      <c r="A354" t="s">
        <v>184</v>
      </c>
      <c r="B354" t="s">
        <v>210</v>
      </c>
      <c r="C354">
        <v>141.19660671833515</v>
      </c>
    </row>
    <row r="355" spans="1:3">
      <c r="A355" t="s">
        <v>184</v>
      </c>
      <c r="B355" t="s">
        <v>210</v>
      </c>
      <c r="C355">
        <v>107.04875717821527</v>
      </c>
    </row>
    <row r="356" spans="1:3">
      <c r="A356" t="s">
        <v>184</v>
      </c>
      <c r="B356" t="s">
        <v>210</v>
      </c>
      <c r="C356">
        <v>67.24994236687202</v>
      </c>
    </row>
    <row r="357" spans="1:3">
      <c r="A357" t="s">
        <v>184</v>
      </c>
      <c r="B357" t="s">
        <v>210</v>
      </c>
      <c r="C357">
        <v>53.659006979303285</v>
      </c>
    </row>
    <row r="358" spans="1:3">
      <c r="A358" t="s">
        <v>184</v>
      </c>
      <c r="B358" t="s">
        <v>321</v>
      </c>
      <c r="C358">
        <v>6.8922350883085555</v>
      </c>
    </row>
    <row r="359" spans="1:3">
      <c r="A359" t="s">
        <v>184</v>
      </c>
      <c r="B359" t="s">
        <v>212</v>
      </c>
      <c r="C359">
        <v>201.34393912068779</v>
      </c>
    </row>
    <row r="360" spans="1:3">
      <c r="A360" t="s">
        <v>184</v>
      </c>
      <c r="B360" t="s">
        <v>212</v>
      </c>
      <c r="C360">
        <v>174.07058411482029</v>
      </c>
    </row>
    <row r="361" spans="1:3">
      <c r="A361" t="s">
        <v>184</v>
      </c>
      <c r="B361" t="s">
        <v>212</v>
      </c>
      <c r="C361">
        <v>145.44876411260765</v>
      </c>
    </row>
    <row r="362" spans="1:3">
      <c r="A362" t="s">
        <v>184</v>
      </c>
      <c r="B362" t="s">
        <v>212</v>
      </c>
      <c r="C362">
        <v>115.98030853308644</v>
      </c>
    </row>
    <row r="363" spans="1:3">
      <c r="A363" t="s">
        <v>184</v>
      </c>
      <c r="B363" t="s">
        <v>212</v>
      </c>
      <c r="C363">
        <v>107.97412019383206</v>
      </c>
    </row>
    <row r="364" spans="1:3">
      <c r="A364" t="s">
        <v>184</v>
      </c>
      <c r="B364" t="s">
        <v>245</v>
      </c>
      <c r="C364">
        <v>4.0734414709426412</v>
      </c>
    </row>
    <row r="365" spans="1:3">
      <c r="A365" t="s">
        <v>184</v>
      </c>
      <c r="B365" t="s">
        <v>228</v>
      </c>
      <c r="C365">
        <v>11.311192241049341</v>
      </c>
    </row>
    <row r="366" spans="1:3">
      <c r="A366" t="s">
        <v>184</v>
      </c>
      <c r="B366" t="s">
        <v>185</v>
      </c>
      <c r="C366">
        <v>1.9465111318632931</v>
      </c>
    </row>
    <row r="367" spans="1:3">
      <c r="A367" t="s">
        <v>184</v>
      </c>
      <c r="B367" t="s">
        <v>275</v>
      </c>
      <c r="C367">
        <v>42.849344303047729</v>
      </c>
    </row>
    <row r="368" spans="1:3">
      <c r="A368" t="s">
        <v>184</v>
      </c>
      <c r="B368" t="s">
        <v>349</v>
      </c>
      <c r="C368">
        <v>26.59903936554409</v>
      </c>
    </row>
    <row r="369" spans="1:3">
      <c r="A369" t="s">
        <v>184</v>
      </c>
      <c r="B369" t="s">
        <v>325</v>
      </c>
      <c r="C369">
        <v>2.6818030530403107</v>
      </c>
    </row>
    <row r="370" spans="1:3">
      <c r="A370" t="s">
        <v>184</v>
      </c>
      <c r="B370" t="s">
        <v>305</v>
      </c>
      <c r="C370">
        <v>2.5829544744433472</v>
      </c>
    </row>
    <row r="371" spans="1:3">
      <c r="A371" t="s">
        <v>184</v>
      </c>
      <c r="B371" t="s">
        <v>229</v>
      </c>
      <c r="C371">
        <v>10.072559628877018</v>
      </c>
    </row>
    <row r="372" spans="1:3">
      <c r="A372" t="s">
        <v>184</v>
      </c>
      <c r="B372" t="s">
        <v>388</v>
      </c>
      <c r="C372">
        <v>9.5689838547857544</v>
      </c>
    </row>
    <row r="373" spans="1:3">
      <c r="A373" t="s">
        <v>184</v>
      </c>
      <c r="B373" t="s">
        <v>221</v>
      </c>
      <c r="C373">
        <v>17.639251078579036</v>
      </c>
    </row>
    <row r="374" spans="1:3">
      <c r="A374" t="s">
        <v>184</v>
      </c>
      <c r="B374" t="s">
        <v>368</v>
      </c>
      <c r="C374">
        <v>18.420372284919434</v>
      </c>
    </row>
    <row r="375" spans="1:3">
      <c r="A375" t="s">
        <v>184</v>
      </c>
      <c r="B375" t="s">
        <v>368</v>
      </c>
      <c r="C375">
        <v>13.362671509724327</v>
      </c>
    </row>
    <row r="376" spans="1:3">
      <c r="A376" t="s">
        <v>184</v>
      </c>
      <c r="B376" t="s">
        <v>368</v>
      </c>
      <c r="C376">
        <v>4.7422332338892543</v>
      </c>
    </row>
    <row r="377" spans="1:3">
      <c r="A377" t="s">
        <v>184</v>
      </c>
      <c r="B377" t="s">
        <v>235</v>
      </c>
      <c r="C377">
        <v>23.856599669186036</v>
      </c>
    </row>
    <row r="378" spans="1:3">
      <c r="A378" t="s">
        <v>184</v>
      </c>
      <c r="B378" t="s">
        <v>384</v>
      </c>
      <c r="C378">
        <v>2.5494492972902756</v>
      </c>
    </row>
    <row r="379" spans="1:3">
      <c r="A379" t="s">
        <v>184</v>
      </c>
      <c r="B379" t="s">
        <v>405</v>
      </c>
      <c r="C379">
        <v>3.7881771756542819</v>
      </c>
    </row>
    <row r="380" spans="1:3">
      <c r="A380" t="s">
        <v>184</v>
      </c>
      <c r="B380" t="s">
        <v>271</v>
      </c>
      <c r="C380">
        <v>13.355982162691001</v>
      </c>
    </row>
    <row r="381" spans="1:3">
      <c r="A381" t="s">
        <v>184</v>
      </c>
      <c r="B381" t="s">
        <v>240</v>
      </c>
      <c r="C381">
        <v>179.03650680541537</v>
      </c>
    </row>
    <row r="382" spans="1:3">
      <c r="A382" t="s">
        <v>184</v>
      </c>
      <c r="B382" t="s">
        <v>222</v>
      </c>
      <c r="C382">
        <v>39.045747484630063</v>
      </c>
    </row>
    <row r="383" spans="1:3">
      <c r="A383" t="s">
        <v>184</v>
      </c>
      <c r="B383" t="s">
        <v>268</v>
      </c>
      <c r="C383">
        <v>15.39390083558907</v>
      </c>
    </row>
    <row r="384" spans="1:3">
      <c r="A384" t="s">
        <v>184</v>
      </c>
      <c r="B384" t="s">
        <v>258</v>
      </c>
      <c r="C384">
        <v>2.5570295763785302</v>
      </c>
    </row>
    <row r="385" spans="1:3">
      <c r="A385" t="s">
        <v>184</v>
      </c>
      <c r="B385" t="s">
        <v>230</v>
      </c>
      <c r="C385">
        <v>362.32665893314623</v>
      </c>
    </row>
    <row r="386" spans="1:3">
      <c r="A386" t="s">
        <v>184</v>
      </c>
      <c r="B386" t="s">
        <v>294</v>
      </c>
      <c r="C386">
        <v>3.0215678296605692</v>
      </c>
    </row>
    <row r="387" spans="1:3">
      <c r="A387" t="s">
        <v>184</v>
      </c>
      <c r="B387" t="s">
        <v>249</v>
      </c>
      <c r="C387">
        <v>15.431475498405716</v>
      </c>
    </row>
    <row r="388" spans="1:3">
      <c r="A388" t="s">
        <v>184</v>
      </c>
      <c r="B388" t="s">
        <v>274</v>
      </c>
      <c r="C388">
        <v>18.948904677750203</v>
      </c>
    </row>
    <row r="389" spans="1:3">
      <c r="A389" t="s">
        <v>184</v>
      </c>
      <c r="B389" t="s">
        <v>237</v>
      </c>
      <c r="C389">
        <v>3.8715254763420095</v>
      </c>
    </row>
    <row r="390" spans="1:3">
      <c r="A390" t="s">
        <v>184</v>
      </c>
      <c r="B390" t="s">
        <v>315</v>
      </c>
      <c r="C390">
        <v>3.6156124563405085</v>
      </c>
    </row>
    <row r="391" spans="1:3">
      <c r="A391" t="s">
        <v>184</v>
      </c>
      <c r="B391" t="s">
        <v>361</v>
      </c>
      <c r="C391">
        <v>3.9392861238299406</v>
      </c>
    </row>
    <row r="392" spans="1:3">
      <c r="A392" t="s">
        <v>184</v>
      </c>
      <c r="B392" t="s">
        <v>306</v>
      </c>
      <c r="C392">
        <v>6.7819771708533585</v>
      </c>
    </row>
    <row r="393" spans="1:3">
      <c r="A393" t="s">
        <v>205</v>
      </c>
      <c r="B393" t="s">
        <v>318</v>
      </c>
      <c r="C393">
        <v>1.9377118350587457</v>
      </c>
    </row>
    <row r="394" spans="1:3">
      <c r="A394" t="s">
        <v>205</v>
      </c>
      <c r="B394" t="s">
        <v>182</v>
      </c>
      <c r="C394">
        <v>1.3859287666315394</v>
      </c>
    </row>
    <row r="395" spans="1:3">
      <c r="A395" t="s">
        <v>205</v>
      </c>
      <c r="B395" t="s">
        <v>257</v>
      </c>
      <c r="C395">
        <v>1.3034053608335183</v>
      </c>
    </row>
    <row r="396" spans="1:3">
      <c r="A396" t="s">
        <v>205</v>
      </c>
      <c r="B396" t="s">
        <v>289</v>
      </c>
      <c r="C396">
        <v>6.1454250289139853</v>
      </c>
    </row>
    <row r="397" spans="1:3">
      <c r="A397" t="s">
        <v>205</v>
      </c>
      <c r="B397" t="s">
        <v>148</v>
      </c>
      <c r="C397">
        <v>3.940561579672937</v>
      </c>
    </row>
    <row r="398" spans="1:3">
      <c r="A398" t="s">
        <v>205</v>
      </c>
      <c r="B398" t="s">
        <v>282</v>
      </c>
      <c r="C398">
        <v>1.246030038326851</v>
      </c>
    </row>
    <row r="399" spans="1:3">
      <c r="A399" t="s">
        <v>205</v>
      </c>
      <c r="B399" t="s">
        <v>285</v>
      </c>
      <c r="C399">
        <v>1.8857494892259679</v>
      </c>
    </row>
    <row r="400" spans="1:3">
      <c r="A400" t="s">
        <v>205</v>
      </c>
      <c r="B400" t="s">
        <v>199</v>
      </c>
      <c r="C400">
        <v>3.4524963698162705</v>
      </c>
    </row>
    <row r="401" spans="1:3">
      <c r="A401" t="s">
        <v>205</v>
      </c>
      <c r="B401" t="s">
        <v>224</v>
      </c>
      <c r="C401">
        <v>6.2014475284299486</v>
      </c>
    </row>
    <row r="402" spans="1:3">
      <c r="A402" t="s">
        <v>205</v>
      </c>
      <c r="B402" t="s">
        <v>275</v>
      </c>
      <c r="C402">
        <v>1.9830436394586985</v>
      </c>
    </row>
    <row r="403" spans="1:3">
      <c r="A403" t="s">
        <v>205</v>
      </c>
      <c r="B403" t="s">
        <v>349</v>
      </c>
      <c r="C403">
        <v>1.4403867311321006</v>
      </c>
    </row>
    <row r="404" spans="1:3">
      <c r="A404" t="s">
        <v>205</v>
      </c>
      <c r="B404" t="s">
        <v>235</v>
      </c>
      <c r="C404">
        <v>1.8086712300608756</v>
      </c>
    </row>
    <row r="405" spans="1:3">
      <c r="A405" t="s">
        <v>205</v>
      </c>
      <c r="B405" t="s">
        <v>240</v>
      </c>
      <c r="C405">
        <v>6.2365221700297182</v>
      </c>
    </row>
    <row r="406" spans="1:3">
      <c r="A406" t="s">
        <v>205</v>
      </c>
      <c r="B406" t="s">
        <v>222</v>
      </c>
      <c r="C406">
        <v>1.3379664062293803</v>
      </c>
    </row>
    <row r="407" spans="1:3">
      <c r="A407" t="s">
        <v>205</v>
      </c>
      <c r="B407" t="s">
        <v>230</v>
      </c>
      <c r="C407">
        <v>18.392855670081577</v>
      </c>
    </row>
    <row r="408" spans="1:3">
      <c r="A408" t="s">
        <v>205</v>
      </c>
      <c r="B408" t="s">
        <v>332</v>
      </c>
      <c r="C408">
        <v>2.079741722869338</v>
      </c>
    </row>
    <row r="409" spans="1:3">
      <c r="A409" t="s">
        <v>177</v>
      </c>
      <c r="B409" t="s">
        <v>318</v>
      </c>
      <c r="C409">
        <v>8.6531823283197884</v>
      </c>
    </row>
    <row r="410" spans="1:3">
      <c r="A410" t="s">
        <v>177</v>
      </c>
      <c r="B410" t="s">
        <v>340</v>
      </c>
      <c r="C410">
        <v>3.1320762933385597</v>
      </c>
    </row>
    <row r="411" spans="1:3">
      <c r="A411" t="s">
        <v>177</v>
      </c>
      <c r="B411" t="s">
        <v>283</v>
      </c>
      <c r="C411">
        <v>8.3666581083720484</v>
      </c>
    </row>
    <row r="412" spans="1:3">
      <c r="A412" t="s">
        <v>177</v>
      </c>
      <c r="B412" t="s">
        <v>380</v>
      </c>
      <c r="C412">
        <v>68.953061219717455</v>
      </c>
    </row>
    <row r="413" spans="1:3">
      <c r="A413" t="s">
        <v>177</v>
      </c>
      <c r="B413" t="s">
        <v>254</v>
      </c>
      <c r="C413">
        <v>58.282878703405885</v>
      </c>
    </row>
    <row r="414" spans="1:3">
      <c r="A414" t="s">
        <v>177</v>
      </c>
      <c r="B414" t="s">
        <v>273</v>
      </c>
      <c r="C414">
        <v>11.930461312082471</v>
      </c>
    </row>
    <row r="415" spans="1:3">
      <c r="A415" t="s">
        <v>177</v>
      </c>
      <c r="B415" t="s">
        <v>148</v>
      </c>
      <c r="C415">
        <v>8.1747316692129388</v>
      </c>
    </row>
    <row r="416" spans="1:3">
      <c r="A416" t="s">
        <v>177</v>
      </c>
      <c r="B416" t="s">
        <v>336</v>
      </c>
      <c r="C416">
        <v>16.095532427041391</v>
      </c>
    </row>
    <row r="417" spans="1:3">
      <c r="A417" t="s">
        <v>177</v>
      </c>
      <c r="B417" t="s">
        <v>217</v>
      </c>
      <c r="C417">
        <v>9.1668172293193511</v>
      </c>
    </row>
    <row r="418" spans="1:3">
      <c r="A418" t="s">
        <v>177</v>
      </c>
      <c r="B418" t="s">
        <v>282</v>
      </c>
      <c r="C418">
        <v>12.967665443221083</v>
      </c>
    </row>
    <row r="419" spans="1:3">
      <c r="A419" t="s">
        <v>177</v>
      </c>
      <c r="B419" t="s">
        <v>131</v>
      </c>
      <c r="C419">
        <v>459.74657730085306</v>
      </c>
    </row>
    <row r="420" spans="1:3">
      <c r="A420" t="s">
        <v>177</v>
      </c>
      <c r="B420" t="s">
        <v>242</v>
      </c>
      <c r="C420">
        <v>7.5833237322743612</v>
      </c>
    </row>
    <row r="421" spans="1:3">
      <c r="A421" t="s">
        <v>177</v>
      </c>
      <c r="B421" t="s">
        <v>279</v>
      </c>
      <c r="C421">
        <v>4.8383428124843046</v>
      </c>
    </row>
    <row r="422" spans="1:3">
      <c r="A422" t="s">
        <v>177</v>
      </c>
      <c r="B422" t="s">
        <v>345</v>
      </c>
      <c r="C422">
        <v>6.3940428167933581</v>
      </c>
    </row>
    <row r="423" spans="1:3">
      <c r="A423" t="s">
        <v>177</v>
      </c>
      <c r="B423" t="s">
        <v>307</v>
      </c>
      <c r="C423">
        <v>8.0077812994103521</v>
      </c>
    </row>
    <row r="424" spans="1:3">
      <c r="A424" t="s">
        <v>177</v>
      </c>
      <c r="B424" t="s">
        <v>324</v>
      </c>
      <c r="C424">
        <v>3.0577415133802983</v>
      </c>
    </row>
    <row r="425" spans="1:3">
      <c r="A425" t="s">
        <v>177</v>
      </c>
      <c r="B425" t="s">
        <v>220</v>
      </c>
      <c r="C425">
        <v>4.408517088608277</v>
      </c>
    </row>
    <row r="426" spans="1:3">
      <c r="A426" t="s">
        <v>177</v>
      </c>
      <c r="B426" t="s">
        <v>251</v>
      </c>
      <c r="C426">
        <v>3.2954603516205836</v>
      </c>
    </row>
    <row r="427" spans="1:3">
      <c r="A427" t="s">
        <v>177</v>
      </c>
      <c r="B427" t="s">
        <v>333</v>
      </c>
      <c r="C427">
        <v>14.280465246389946</v>
      </c>
    </row>
    <row r="428" spans="1:3">
      <c r="A428" t="s">
        <v>177</v>
      </c>
      <c r="B428" t="s">
        <v>245</v>
      </c>
      <c r="C428">
        <v>3.9832745641861682</v>
      </c>
    </row>
    <row r="429" spans="1:3">
      <c r="A429" t="s">
        <v>177</v>
      </c>
      <c r="B429" t="s">
        <v>228</v>
      </c>
      <c r="C429">
        <v>6.441399689849483</v>
      </c>
    </row>
    <row r="430" spans="1:3">
      <c r="A430" t="s">
        <v>177</v>
      </c>
      <c r="B430" t="s">
        <v>185</v>
      </c>
      <c r="C430">
        <v>7.1649849228001861</v>
      </c>
    </row>
    <row r="431" spans="1:3">
      <c r="A431" t="s">
        <v>177</v>
      </c>
      <c r="B431" t="s">
        <v>199</v>
      </c>
      <c r="C431">
        <v>21.412901392923178</v>
      </c>
    </row>
    <row r="432" spans="1:3">
      <c r="A432" t="s">
        <v>177</v>
      </c>
      <c r="B432" t="s">
        <v>275</v>
      </c>
      <c r="C432">
        <v>68.458519893387304</v>
      </c>
    </row>
    <row r="433" spans="1:3">
      <c r="A433" t="s">
        <v>177</v>
      </c>
      <c r="B433" t="s">
        <v>349</v>
      </c>
      <c r="C433">
        <v>5.7893614345072946</v>
      </c>
    </row>
    <row r="434" spans="1:3">
      <c r="A434" t="s">
        <v>177</v>
      </c>
      <c r="B434" t="s">
        <v>236</v>
      </c>
      <c r="C434">
        <v>28.767416675537273</v>
      </c>
    </row>
    <row r="435" spans="1:3">
      <c r="A435" t="s">
        <v>177</v>
      </c>
      <c r="B435" t="s">
        <v>147</v>
      </c>
      <c r="C435">
        <v>59.25412163756743</v>
      </c>
    </row>
    <row r="436" spans="1:3">
      <c r="A436" t="s">
        <v>177</v>
      </c>
      <c r="B436" t="s">
        <v>229</v>
      </c>
      <c r="C436">
        <v>11.948428280106608</v>
      </c>
    </row>
    <row r="437" spans="1:3">
      <c r="A437" t="s">
        <v>177</v>
      </c>
      <c r="B437" t="s">
        <v>302</v>
      </c>
      <c r="C437">
        <v>13.20537732958706</v>
      </c>
    </row>
    <row r="438" spans="1:3">
      <c r="A438" t="s">
        <v>177</v>
      </c>
      <c r="B438" t="s">
        <v>276</v>
      </c>
      <c r="C438">
        <v>2.1175934062370882</v>
      </c>
    </row>
    <row r="439" spans="1:3">
      <c r="A439" t="s">
        <v>177</v>
      </c>
      <c r="B439" t="s">
        <v>392</v>
      </c>
      <c r="C439">
        <v>2.9103485795416075</v>
      </c>
    </row>
    <row r="440" spans="1:3">
      <c r="A440" t="s">
        <v>177</v>
      </c>
      <c r="B440" t="s">
        <v>259</v>
      </c>
      <c r="C440">
        <v>6.4129277344817002</v>
      </c>
    </row>
    <row r="441" spans="1:3">
      <c r="A441" t="s">
        <v>177</v>
      </c>
      <c r="B441" t="s">
        <v>368</v>
      </c>
      <c r="C441">
        <v>4.6381782007653198</v>
      </c>
    </row>
    <row r="442" spans="1:3">
      <c r="A442" t="s">
        <v>177</v>
      </c>
      <c r="B442" t="s">
        <v>368</v>
      </c>
      <c r="C442">
        <v>3.4713132513626683</v>
      </c>
    </row>
    <row r="443" spans="1:3">
      <c r="A443" t="s">
        <v>177</v>
      </c>
      <c r="B443" t="s">
        <v>235</v>
      </c>
      <c r="C443">
        <v>64.310626154583531</v>
      </c>
    </row>
    <row r="444" spans="1:3">
      <c r="A444" t="s">
        <v>177</v>
      </c>
      <c r="B444" t="s">
        <v>271</v>
      </c>
      <c r="C444">
        <v>30.898718371897473</v>
      </c>
    </row>
    <row r="445" spans="1:3">
      <c r="A445" t="s">
        <v>177</v>
      </c>
      <c r="B445" t="s">
        <v>240</v>
      </c>
      <c r="C445">
        <v>680.44616329346422</v>
      </c>
    </row>
    <row r="446" spans="1:3">
      <c r="A446" t="s">
        <v>177</v>
      </c>
      <c r="B446" t="s">
        <v>301</v>
      </c>
      <c r="C446">
        <v>5.6086718437785121</v>
      </c>
    </row>
    <row r="447" spans="1:3">
      <c r="A447" t="s">
        <v>177</v>
      </c>
      <c r="B447" t="s">
        <v>241</v>
      </c>
      <c r="C447">
        <v>95.448568697388708</v>
      </c>
    </row>
    <row r="448" spans="1:3">
      <c r="A448" t="s">
        <v>177</v>
      </c>
      <c r="B448" t="s">
        <v>329</v>
      </c>
      <c r="C448">
        <v>3.4821952519478288</v>
      </c>
    </row>
    <row r="449" spans="1:3">
      <c r="A449" t="s">
        <v>177</v>
      </c>
      <c r="B449" t="s">
        <v>222</v>
      </c>
      <c r="C449">
        <v>141.4386474478481</v>
      </c>
    </row>
    <row r="450" spans="1:3">
      <c r="A450" t="s">
        <v>177</v>
      </c>
      <c r="B450" t="s">
        <v>268</v>
      </c>
      <c r="C450">
        <v>16.593301438086986</v>
      </c>
    </row>
    <row r="451" spans="1:3">
      <c r="A451" t="s">
        <v>177</v>
      </c>
      <c r="B451" t="s">
        <v>258</v>
      </c>
      <c r="C451">
        <v>3.3387658939833345</v>
      </c>
    </row>
    <row r="452" spans="1:3">
      <c r="A452" t="s">
        <v>177</v>
      </c>
      <c r="B452" t="s">
        <v>230</v>
      </c>
      <c r="C452">
        <v>1142.9020818740714</v>
      </c>
    </row>
    <row r="453" spans="1:3">
      <c r="A453" t="s">
        <v>177</v>
      </c>
      <c r="B453" t="s">
        <v>294</v>
      </c>
      <c r="C453">
        <v>2.6901969261767862</v>
      </c>
    </row>
    <row r="454" spans="1:3">
      <c r="A454" t="s">
        <v>177</v>
      </c>
      <c r="B454" t="s">
        <v>249</v>
      </c>
      <c r="C454">
        <v>15.782596021557392</v>
      </c>
    </row>
    <row r="455" spans="1:3">
      <c r="A455" t="s">
        <v>177</v>
      </c>
      <c r="B455" t="s">
        <v>237</v>
      </c>
      <c r="C455">
        <v>4.7068097234914861</v>
      </c>
    </row>
    <row r="456" spans="1:3">
      <c r="A456" t="s">
        <v>177</v>
      </c>
      <c r="B456" t="s">
        <v>306</v>
      </c>
      <c r="C456">
        <v>5.3612488942653496</v>
      </c>
    </row>
    <row r="457" spans="1:3">
      <c r="A457" t="s">
        <v>180</v>
      </c>
      <c r="B457" t="s">
        <v>318</v>
      </c>
      <c r="C457">
        <v>8.4859439932984362</v>
      </c>
    </row>
    <row r="458" spans="1:3">
      <c r="A458" t="s">
        <v>180</v>
      </c>
      <c r="B458" t="s">
        <v>340</v>
      </c>
      <c r="C458">
        <v>4.0185302755785575</v>
      </c>
    </row>
    <row r="459" spans="1:3">
      <c r="A459" t="s">
        <v>180</v>
      </c>
      <c r="B459" t="s">
        <v>283</v>
      </c>
      <c r="C459">
        <v>4.9586103036219846</v>
      </c>
    </row>
    <row r="460" spans="1:3">
      <c r="A460" t="s">
        <v>180</v>
      </c>
      <c r="B460" t="s">
        <v>366</v>
      </c>
      <c r="C460">
        <v>1.599047014370931</v>
      </c>
    </row>
    <row r="461" spans="1:3">
      <c r="A461" t="s">
        <v>180</v>
      </c>
      <c r="B461" t="s">
        <v>380</v>
      </c>
      <c r="C461">
        <v>85.639060799673899</v>
      </c>
    </row>
    <row r="462" spans="1:3">
      <c r="A462" t="s">
        <v>180</v>
      </c>
      <c r="B462" t="s">
        <v>254</v>
      </c>
      <c r="C462">
        <v>45.830046514421532</v>
      </c>
    </row>
    <row r="463" spans="1:3">
      <c r="A463" t="s">
        <v>180</v>
      </c>
      <c r="B463" t="s">
        <v>233</v>
      </c>
      <c r="C463">
        <v>1.5863983742203112</v>
      </c>
    </row>
    <row r="464" spans="1:3">
      <c r="A464" t="s">
        <v>180</v>
      </c>
      <c r="B464" t="s">
        <v>260</v>
      </c>
      <c r="C464">
        <v>3.7794508601493222</v>
      </c>
    </row>
    <row r="465" spans="1:3">
      <c r="A465" t="s">
        <v>180</v>
      </c>
      <c r="B465" t="s">
        <v>216</v>
      </c>
      <c r="C465">
        <v>1.1001868103119998</v>
      </c>
    </row>
    <row r="466" spans="1:3">
      <c r="A466" t="s">
        <v>180</v>
      </c>
      <c r="B466" t="s">
        <v>273</v>
      </c>
      <c r="C466">
        <v>11.025122343842739</v>
      </c>
    </row>
    <row r="467" spans="1:3">
      <c r="A467" t="s">
        <v>180</v>
      </c>
      <c r="B467" t="s">
        <v>148</v>
      </c>
      <c r="C467">
        <v>9.0467260612633442</v>
      </c>
    </row>
    <row r="468" spans="1:3">
      <c r="A468" t="s">
        <v>180</v>
      </c>
      <c r="B468" t="s">
        <v>217</v>
      </c>
      <c r="C468">
        <v>7.6902916065723188</v>
      </c>
    </row>
    <row r="469" spans="1:3">
      <c r="A469" t="s">
        <v>180</v>
      </c>
      <c r="B469" t="s">
        <v>316</v>
      </c>
      <c r="C469">
        <v>3.4675568038264326</v>
      </c>
    </row>
    <row r="470" spans="1:3">
      <c r="A470" t="s">
        <v>180</v>
      </c>
      <c r="B470" t="s">
        <v>282</v>
      </c>
      <c r="C470">
        <v>14.651283692960076</v>
      </c>
    </row>
    <row r="471" spans="1:3">
      <c r="A471" t="s">
        <v>180</v>
      </c>
      <c r="B471" t="s">
        <v>131</v>
      </c>
      <c r="C471">
        <v>283.1868761357893</v>
      </c>
    </row>
    <row r="472" spans="1:3">
      <c r="A472" t="s">
        <v>180</v>
      </c>
      <c r="B472" t="s">
        <v>279</v>
      </c>
      <c r="C472">
        <v>2.7169673241792718</v>
      </c>
    </row>
    <row r="473" spans="1:3">
      <c r="A473" t="s">
        <v>180</v>
      </c>
      <c r="B473" t="s">
        <v>307</v>
      </c>
      <c r="C473">
        <v>4.6644298877702397</v>
      </c>
    </row>
    <row r="474" spans="1:3">
      <c r="A474" t="s">
        <v>180</v>
      </c>
      <c r="B474" t="s">
        <v>220</v>
      </c>
      <c r="C474">
        <v>3.3296847419495208</v>
      </c>
    </row>
    <row r="475" spans="1:3">
      <c r="A475" t="s">
        <v>180</v>
      </c>
      <c r="B475" t="s">
        <v>251</v>
      </c>
      <c r="C475">
        <v>1.4116126545323031</v>
      </c>
    </row>
    <row r="476" spans="1:3">
      <c r="A476" t="s">
        <v>180</v>
      </c>
      <c r="B476" t="s">
        <v>288</v>
      </c>
      <c r="C476">
        <v>3.4367910393241385</v>
      </c>
    </row>
    <row r="477" spans="1:3">
      <c r="A477" t="s">
        <v>180</v>
      </c>
      <c r="B477" t="s">
        <v>245</v>
      </c>
      <c r="C477">
        <v>5.3436228507018608</v>
      </c>
    </row>
    <row r="478" spans="1:3">
      <c r="A478" t="s">
        <v>180</v>
      </c>
      <c r="B478" t="s">
        <v>228</v>
      </c>
      <c r="C478">
        <v>12.392567441886005</v>
      </c>
    </row>
    <row r="479" spans="1:3">
      <c r="A479" t="s">
        <v>180</v>
      </c>
      <c r="B479" t="s">
        <v>334</v>
      </c>
      <c r="C479">
        <v>9.2844267994518859</v>
      </c>
    </row>
    <row r="480" spans="1:3">
      <c r="A480" t="s">
        <v>180</v>
      </c>
      <c r="B480" t="s">
        <v>185</v>
      </c>
      <c r="C480">
        <v>7.8838676918996375</v>
      </c>
    </row>
    <row r="481" spans="1:3">
      <c r="A481" t="s">
        <v>180</v>
      </c>
      <c r="B481" t="s">
        <v>374</v>
      </c>
      <c r="C481">
        <v>2.6484326082175698</v>
      </c>
    </row>
    <row r="482" spans="1:3">
      <c r="A482" t="s">
        <v>180</v>
      </c>
      <c r="B482" t="s">
        <v>199</v>
      </c>
      <c r="C482">
        <v>44.818199697121102</v>
      </c>
    </row>
    <row r="483" spans="1:3">
      <c r="A483" t="s">
        <v>180</v>
      </c>
      <c r="B483" t="s">
        <v>355</v>
      </c>
      <c r="C483">
        <v>0.5581796545469998</v>
      </c>
    </row>
    <row r="484" spans="1:3">
      <c r="A484" t="s">
        <v>180</v>
      </c>
      <c r="B484" t="s">
        <v>224</v>
      </c>
      <c r="C484">
        <v>47.959755420019569</v>
      </c>
    </row>
    <row r="485" spans="1:3">
      <c r="A485" t="s">
        <v>180</v>
      </c>
      <c r="B485" t="s">
        <v>275</v>
      </c>
      <c r="C485">
        <v>91.73300391484176</v>
      </c>
    </row>
    <row r="486" spans="1:3">
      <c r="A486" t="s">
        <v>180</v>
      </c>
      <c r="B486" t="s">
        <v>349</v>
      </c>
      <c r="C486">
        <v>5.9431408623189395</v>
      </c>
    </row>
    <row r="487" spans="1:3">
      <c r="A487" t="s">
        <v>180</v>
      </c>
      <c r="B487" t="s">
        <v>236</v>
      </c>
      <c r="C487">
        <v>34.704322483405839</v>
      </c>
    </row>
    <row r="488" spans="1:3">
      <c r="A488" t="s">
        <v>180</v>
      </c>
      <c r="B488" t="s">
        <v>147</v>
      </c>
      <c r="C488">
        <v>23.849653406180838</v>
      </c>
    </row>
    <row r="489" spans="1:3">
      <c r="A489" t="s">
        <v>180</v>
      </c>
      <c r="B489" t="s">
        <v>229</v>
      </c>
      <c r="C489">
        <v>6.803866733471903</v>
      </c>
    </row>
    <row r="490" spans="1:3">
      <c r="A490" t="s">
        <v>180</v>
      </c>
      <c r="B490" t="s">
        <v>292</v>
      </c>
      <c r="C490">
        <v>0.60617851177762727</v>
      </c>
    </row>
    <row r="491" spans="1:3">
      <c r="A491" t="s">
        <v>180</v>
      </c>
      <c r="B491" t="s">
        <v>221</v>
      </c>
      <c r="C491">
        <v>4.322425550333028</v>
      </c>
    </row>
    <row r="492" spans="1:3">
      <c r="A492" t="s">
        <v>180</v>
      </c>
      <c r="B492" t="s">
        <v>368</v>
      </c>
      <c r="C492">
        <v>4.8624567669800918</v>
      </c>
    </row>
    <row r="493" spans="1:3">
      <c r="A493" t="s">
        <v>180</v>
      </c>
      <c r="B493" t="s">
        <v>368</v>
      </c>
      <c r="C493">
        <v>2.572170765885359</v>
      </c>
    </row>
    <row r="494" spans="1:3">
      <c r="A494" t="s">
        <v>180</v>
      </c>
      <c r="B494" t="s">
        <v>235</v>
      </c>
      <c r="C494">
        <v>55.626331487147347</v>
      </c>
    </row>
    <row r="495" spans="1:3">
      <c r="A495" t="s">
        <v>180</v>
      </c>
      <c r="B495" t="s">
        <v>271</v>
      </c>
      <c r="C495">
        <v>28.102863136988343</v>
      </c>
    </row>
    <row r="496" spans="1:3">
      <c r="A496" t="s">
        <v>180</v>
      </c>
      <c r="B496" t="s">
        <v>240</v>
      </c>
      <c r="C496">
        <v>434.42769352824541</v>
      </c>
    </row>
    <row r="497" spans="1:3">
      <c r="A497" t="s">
        <v>180</v>
      </c>
      <c r="B497" t="s">
        <v>301</v>
      </c>
      <c r="C497">
        <v>3.8783080031259098</v>
      </c>
    </row>
    <row r="498" spans="1:3">
      <c r="A498" t="s">
        <v>180</v>
      </c>
      <c r="B498" t="s">
        <v>241</v>
      </c>
      <c r="C498">
        <v>51.402173137963906</v>
      </c>
    </row>
    <row r="499" spans="1:3">
      <c r="A499" t="s">
        <v>180</v>
      </c>
      <c r="B499" t="s">
        <v>329</v>
      </c>
      <c r="C499">
        <v>1.6337790938748546</v>
      </c>
    </row>
    <row r="500" spans="1:3">
      <c r="A500" t="s">
        <v>180</v>
      </c>
      <c r="B500" t="s">
        <v>222</v>
      </c>
      <c r="C500">
        <v>112.77009441069775</v>
      </c>
    </row>
    <row r="501" spans="1:3">
      <c r="A501" t="s">
        <v>180</v>
      </c>
      <c r="B501" t="s">
        <v>258</v>
      </c>
      <c r="C501">
        <v>2.5177398211730648</v>
      </c>
    </row>
    <row r="502" spans="1:3">
      <c r="A502" t="s">
        <v>180</v>
      </c>
      <c r="B502" t="s">
        <v>230</v>
      </c>
      <c r="C502">
        <v>701.88268808966086</v>
      </c>
    </row>
    <row r="503" spans="1:3">
      <c r="A503" t="s">
        <v>180</v>
      </c>
      <c r="B503" t="s">
        <v>294</v>
      </c>
      <c r="C503">
        <v>1.8917361733203735</v>
      </c>
    </row>
    <row r="504" spans="1:3">
      <c r="A504" t="s">
        <v>180</v>
      </c>
      <c r="B504" t="s">
        <v>249</v>
      </c>
      <c r="C504">
        <v>10.822740712520671</v>
      </c>
    </row>
    <row r="505" spans="1:3">
      <c r="A505" t="s">
        <v>180</v>
      </c>
      <c r="B505" t="s">
        <v>237</v>
      </c>
      <c r="C505">
        <v>1.9915277071548443</v>
      </c>
    </row>
    <row r="506" spans="1:3">
      <c r="A506" t="s">
        <v>180</v>
      </c>
      <c r="B506" t="s">
        <v>332</v>
      </c>
      <c r="C506">
        <v>10.577672072649477</v>
      </c>
    </row>
    <row r="507" spans="1:3">
      <c r="A507" t="s">
        <v>180</v>
      </c>
      <c r="B507" t="s">
        <v>306</v>
      </c>
      <c r="C507">
        <v>7.3476379535672471</v>
      </c>
    </row>
    <row r="508" spans="1:3">
      <c r="A508" t="s">
        <v>193</v>
      </c>
      <c r="B508" t="s">
        <v>340</v>
      </c>
      <c r="C508">
        <v>5.0563657631760615</v>
      </c>
    </row>
    <row r="509" spans="1:3">
      <c r="A509" t="s">
        <v>193</v>
      </c>
      <c r="B509" t="s">
        <v>283</v>
      </c>
      <c r="C509">
        <v>9.0035168698581298</v>
      </c>
    </row>
    <row r="510" spans="1:3">
      <c r="A510" t="s">
        <v>193</v>
      </c>
      <c r="B510" t="s">
        <v>263</v>
      </c>
      <c r="C510">
        <v>5.2832461313879744</v>
      </c>
    </row>
    <row r="511" spans="1:3">
      <c r="A511" t="s">
        <v>193</v>
      </c>
      <c r="B511" t="s">
        <v>380</v>
      </c>
      <c r="C511">
        <v>45.887964760708037</v>
      </c>
    </row>
    <row r="512" spans="1:3">
      <c r="A512" t="s">
        <v>193</v>
      </c>
      <c r="B512" t="s">
        <v>304</v>
      </c>
      <c r="C512">
        <v>36.193879271144574</v>
      </c>
    </row>
    <row r="513" spans="1:3">
      <c r="A513" t="s">
        <v>193</v>
      </c>
      <c r="B513" t="s">
        <v>313</v>
      </c>
      <c r="C513">
        <v>40.638378346087819</v>
      </c>
    </row>
    <row r="514" spans="1:3">
      <c r="A514" t="s">
        <v>193</v>
      </c>
      <c r="B514" t="s">
        <v>273</v>
      </c>
      <c r="C514">
        <v>12.045896779094624</v>
      </c>
    </row>
    <row r="515" spans="1:3">
      <c r="A515" t="s">
        <v>193</v>
      </c>
      <c r="B515" t="s">
        <v>217</v>
      </c>
      <c r="C515">
        <v>17.72065423235939</v>
      </c>
    </row>
    <row r="516" spans="1:3">
      <c r="A516" t="s">
        <v>193</v>
      </c>
      <c r="B516" t="s">
        <v>319</v>
      </c>
      <c r="C516">
        <v>10.861505781581103</v>
      </c>
    </row>
    <row r="517" spans="1:3">
      <c r="A517" t="s">
        <v>193</v>
      </c>
      <c r="B517" t="s">
        <v>131</v>
      </c>
      <c r="C517">
        <v>1012.5634058009408</v>
      </c>
    </row>
    <row r="518" spans="1:3">
      <c r="A518" t="s">
        <v>193</v>
      </c>
      <c r="B518" t="s">
        <v>279</v>
      </c>
      <c r="C518">
        <v>4.5738974992128716</v>
      </c>
    </row>
    <row r="519" spans="1:3">
      <c r="A519" t="s">
        <v>193</v>
      </c>
      <c r="B519" t="s">
        <v>307</v>
      </c>
      <c r="C519">
        <v>12.822681601217299</v>
      </c>
    </row>
    <row r="520" spans="1:3">
      <c r="A520" t="s">
        <v>193</v>
      </c>
      <c r="B520" t="s">
        <v>220</v>
      </c>
      <c r="C520">
        <v>4.4348772255366962</v>
      </c>
    </row>
    <row r="521" spans="1:3">
      <c r="A521" t="s">
        <v>193</v>
      </c>
      <c r="B521" t="s">
        <v>288</v>
      </c>
      <c r="C521">
        <v>9.1917022072330301</v>
      </c>
    </row>
    <row r="522" spans="1:3">
      <c r="A522" t="s">
        <v>193</v>
      </c>
      <c r="B522" t="s">
        <v>210</v>
      </c>
      <c r="C522">
        <v>146.55612666810742</v>
      </c>
    </row>
    <row r="523" spans="1:3">
      <c r="A523" t="s">
        <v>193</v>
      </c>
      <c r="B523" t="s">
        <v>210</v>
      </c>
      <c r="C523">
        <v>143.6706523498143</v>
      </c>
    </row>
    <row r="524" spans="1:3">
      <c r="A524" t="s">
        <v>193</v>
      </c>
      <c r="B524" t="s">
        <v>210</v>
      </c>
      <c r="C524">
        <v>96.681254944256892</v>
      </c>
    </row>
    <row r="525" spans="1:3">
      <c r="A525" t="s">
        <v>193</v>
      </c>
      <c r="B525" t="s">
        <v>210</v>
      </c>
      <c r="C525">
        <v>86.909013618839765</v>
      </c>
    </row>
    <row r="526" spans="1:3">
      <c r="A526" t="s">
        <v>193</v>
      </c>
      <c r="B526" t="s">
        <v>210</v>
      </c>
      <c r="C526">
        <v>28.692166498109806</v>
      </c>
    </row>
    <row r="527" spans="1:3">
      <c r="A527" t="s">
        <v>193</v>
      </c>
      <c r="B527" t="s">
        <v>210</v>
      </c>
      <c r="C527">
        <v>10.57420259862521</v>
      </c>
    </row>
    <row r="528" spans="1:3">
      <c r="A528" t="s">
        <v>193</v>
      </c>
      <c r="B528" t="s">
        <v>245</v>
      </c>
      <c r="C528">
        <v>7.2960693109034107</v>
      </c>
    </row>
    <row r="529" spans="1:3">
      <c r="A529" t="s">
        <v>193</v>
      </c>
      <c r="B529" t="s">
        <v>334</v>
      </c>
      <c r="C529">
        <v>15.257109799482325</v>
      </c>
    </row>
    <row r="530" spans="1:3">
      <c r="A530" t="s">
        <v>193</v>
      </c>
      <c r="B530" t="s">
        <v>185</v>
      </c>
      <c r="C530">
        <v>10.916641164732734</v>
      </c>
    </row>
    <row r="531" spans="1:3">
      <c r="A531" t="s">
        <v>193</v>
      </c>
      <c r="B531" t="s">
        <v>374</v>
      </c>
      <c r="C531">
        <v>5.9635828822304653</v>
      </c>
    </row>
    <row r="532" spans="1:3">
      <c r="A532" t="s">
        <v>193</v>
      </c>
      <c r="B532" t="s">
        <v>275</v>
      </c>
      <c r="C532">
        <v>232.83476466624933</v>
      </c>
    </row>
    <row r="533" spans="1:3">
      <c r="A533" t="s">
        <v>193</v>
      </c>
      <c r="B533" t="s">
        <v>349</v>
      </c>
      <c r="C533">
        <v>13.732737129472063</v>
      </c>
    </row>
    <row r="534" spans="1:3">
      <c r="A534" t="s">
        <v>193</v>
      </c>
      <c r="B534" t="s">
        <v>236</v>
      </c>
      <c r="C534">
        <v>9.582445250451471</v>
      </c>
    </row>
    <row r="535" spans="1:3">
      <c r="A535" t="s">
        <v>193</v>
      </c>
      <c r="B535" t="s">
        <v>147</v>
      </c>
      <c r="C535">
        <v>35.657413849971277</v>
      </c>
    </row>
    <row r="536" spans="1:3">
      <c r="A536" t="s">
        <v>193</v>
      </c>
      <c r="B536" t="s">
        <v>229</v>
      </c>
      <c r="C536">
        <v>41.606501763537388</v>
      </c>
    </row>
    <row r="537" spans="1:3">
      <c r="A537" t="s">
        <v>193</v>
      </c>
      <c r="B537" t="s">
        <v>239</v>
      </c>
      <c r="C537">
        <v>26.915748338586848</v>
      </c>
    </row>
    <row r="538" spans="1:3">
      <c r="A538" t="s">
        <v>193</v>
      </c>
      <c r="B538" t="s">
        <v>394</v>
      </c>
      <c r="C538">
        <v>5.7839966128628548</v>
      </c>
    </row>
    <row r="539" spans="1:3">
      <c r="A539" t="s">
        <v>193</v>
      </c>
      <c r="B539" t="s">
        <v>368</v>
      </c>
      <c r="C539">
        <v>6.0927023552765815</v>
      </c>
    </row>
    <row r="540" spans="1:3">
      <c r="A540" t="s">
        <v>193</v>
      </c>
      <c r="B540" t="s">
        <v>368</v>
      </c>
      <c r="C540">
        <v>4.3741415894762223</v>
      </c>
    </row>
    <row r="541" spans="1:3">
      <c r="A541" t="s">
        <v>193</v>
      </c>
      <c r="B541" t="s">
        <v>235</v>
      </c>
      <c r="C541">
        <v>209.69420026624474</v>
      </c>
    </row>
    <row r="542" spans="1:3">
      <c r="A542" t="s">
        <v>193</v>
      </c>
      <c r="B542" t="s">
        <v>271</v>
      </c>
      <c r="C542">
        <v>63.204546517870149</v>
      </c>
    </row>
    <row r="543" spans="1:3">
      <c r="A543" t="s">
        <v>193</v>
      </c>
      <c r="B543" t="s">
        <v>338</v>
      </c>
      <c r="C543">
        <v>11.668590383395831</v>
      </c>
    </row>
    <row r="544" spans="1:3">
      <c r="A544" t="s">
        <v>193</v>
      </c>
      <c r="B544" t="s">
        <v>240</v>
      </c>
      <c r="C544">
        <v>933.19215561424164</v>
      </c>
    </row>
    <row r="545" spans="1:3">
      <c r="A545" t="s">
        <v>193</v>
      </c>
      <c r="B545" t="s">
        <v>241</v>
      </c>
      <c r="C545">
        <v>366.46349366208477</v>
      </c>
    </row>
    <row r="546" spans="1:3">
      <c r="A546" t="s">
        <v>193</v>
      </c>
      <c r="B546" t="s">
        <v>222</v>
      </c>
      <c r="C546">
        <v>86.866730981886562</v>
      </c>
    </row>
    <row r="547" spans="1:3">
      <c r="A547" t="s">
        <v>193</v>
      </c>
      <c r="B547" t="s">
        <v>268</v>
      </c>
      <c r="C547">
        <v>17.549290762888685</v>
      </c>
    </row>
    <row r="548" spans="1:3">
      <c r="A548" t="s">
        <v>193</v>
      </c>
      <c r="B548" t="s">
        <v>258</v>
      </c>
      <c r="C548">
        <v>4.2697481191310658</v>
      </c>
    </row>
    <row r="549" spans="1:3">
      <c r="A549" t="s">
        <v>193</v>
      </c>
      <c r="B549" t="s">
        <v>230</v>
      </c>
      <c r="C549">
        <v>1702.6889390966162</v>
      </c>
    </row>
    <row r="550" spans="1:3">
      <c r="A550" t="s">
        <v>193</v>
      </c>
      <c r="B550" t="s">
        <v>249</v>
      </c>
      <c r="C550">
        <v>18.376608571127232</v>
      </c>
    </row>
    <row r="551" spans="1:3">
      <c r="A551" t="s">
        <v>193</v>
      </c>
      <c r="B551" t="s">
        <v>309</v>
      </c>
      <c r="C551">
        <v>4.07790397688819</v>
      </c>
    </row>
    <row r="552" spans="1:3">
      <c r="A552" t="s">
        <v>193</v>
      </c>
      <c r="B552" t="s">
        <v>306</v>
      </c>
      <c r="C552">
        <v>18.792573265308679</v>
      </c>
    </row>
    <row r="553" spans="1:3">
      <c r="A553" t="s">
        <v>196</v>
      </c>
      <c r="B553" t="s">
        <v>304</v>
      </c>
      <c r="C553">
        <v>3.8438403950654734</v>
      </c>
    </row>
    <row r="554" spans="1:3">
      <c r="A554" t="s">
        <v>196</v>
      </c>
      <c r="B554" t="s">
        <v>320</v>
      </c>
      <c r="C554">
        <v>11.364990654726382</v>
      </c>
    </row>
    <row r="555" spans="1:3">
      <c r="A555" t="s">
        <v>196</v>
      </c>
      <c r="B555" t="s">
        <v>336</v>
      </c>
      <c r="C555">
        <v>19.183027096648019</v>
      </c>
    </row>
    <row r="556" spans="1:3">
      <c r="A556" t="s">
        <v>196</v>
      </c>
      <c r="B556" t="s">
        <v>336</v>
      </c>
      <c r="C556">
        <v>17.295215176683492</v>
      </c>
    </row>
    <row r="557" spans="1:3">
      <c r="A557" t="s">
        <v>196</v>
      </c>
      <c r="B557" t="s">
        <v>232</v>
      </c>
      <c r="C557">
        <v>10.302058469573554</v>
      </c>
    </row>
    <row r="558" spans="1:3">
      <c r="A558" t="s">
        <v>196</v>
      </c>
      <c r="B558" t="s">
        <v>242</v>
      </c>
      <c r="C558">
        <v>4.9002909436375823</v>
      </c>
    </row>
    <row r="559" spans="1:3">
      <c r="A559" t="s">
        <v>196</v>
      </c>
      <c r="B559" t="s">
        <v>211</v>
      </c>
      <c r="C559">
        <v>4.4721832483750026</v>
      </c>
    </row>
    <row r="560" spans="1:3">
      <c r="A560" t="s">
        <v>196</v>
      </c>
      <c r="B560" t="s">
        <v>185</v>
      </c>
      <c r="C560">
        <v>4.8988712739342155</v>
      </c>
    </row>
    <row r="561" spans="1:3">
      <c r="A561" t="s">
        <v>196</v>
      </c>
      <c r="B561" t="s">
        <v>360</v>
      </c>
      <c r="C561">
        <v>36.709027967614738</v>
      </c>
    </row>
    <row r="562" spans="1:3">
      <c r="A562" t="s">
        <v>196</v>
      </c>
      <c r="B562" t="s">
        <v>199</v>
      </c>
      <c r="C562">
        <v>24.356876433428656</v>
      </c>
    </row>
    <row r="563" spans="1:3">
      <c r="A563" t="s">
        <v>196</v>
      </c>
      <c r="B563" t="s">
        <v>224</v>
      </c>
      <c r="C563">
        <v>16.189218425385366</v>
      </c>
    </row>
    <row r="564" spans="1:3">
      <c r="A564" t="s">
        <v>196</v>
      </c>
      <c r="B564" t="s">
        <v>224</v>
      </c>
      <c r="C564">
        <v>8.7822703070042571</v>
      </c>
    </row>
    <row r="565" spans="1:3">
      <c r="A565" t="s">
        <v>196</v>
      </c>
      <c r="B565" t="s">
        <v>275</v>
      </c>
      <c r="C565">
        <v>8.9852868300152302</v>
      </c>
    </row>
    <row r="566" spans="1:3">
      <c r="A566" t="s">
        <v>196</v>
      </c>
      <c r="B566" t="s">
        <v>240</v>
      </c>
      <c r="C566">
        <v>41.137576528705402</v>
      </c>
    </row>
    <row r="567" spans="1:3">
      <c r="A567" t="s">
        <v>196</v>
      </c>
      <c r="B567" t="s">
        <v>222</v>
      </c>
      <c r="C567">
        <v>39.733123473549348</v>
      </c>
    </row>
    <row r="568" spans="1:3">
      <c r="A568" t="s">
        <v>196</v>
      </c>
      <c r="B568" t="s">
        <v>230</v>
      </c>
      <c r="C568">
        <v>82.127326678216562</v>
      </c>
    </row>
    <row r="569" spans="1:3">
      <c r="A569" t="s">
        <v>196</v>
      </c>
      <c r="B569" t="s">
        <v>230</v>
      </c>
      <c r="C569">
        <v>32.269505102704834</v>
      </c>
    </row>
    <row r="570" spans="1:3">
      <c r="A570" t="s">
        <v>188</v>
      </c>
      <c r="B570" t="s">
        <v>380</v>
      </c>
      <c r="C570">
        <v>34.458873511368701</v>
      </c>
    </row>
    <row r="571" spans="1:3">
      <c r="A571" t="s">
        <v>188</v>
      </c>
      <c r="B571" t="s">
        <v>254</v>
      </c>
      <c r="C571">
        <v>42.213297878486429</v>
      </c>
    </row>
    <row r="572" spans="1:3">
      <c r="A572" t="s">
        <v>188</v>
      </c>
      <c r="B572" t="s">
        <v>297</v>
      </c>
      <c r="C572">
        <v>16.337672667414619</v>
      </c>
    </row>
    <row r="573" spans="1:3">
      <c r="A573" t="s">
        <v>188</v>
      </c>
      <c r="B573" t="s">
        <v>273</v>
      </c>
      <c r="C573">
        <v>5.3723251418602027</v>
      </c>
    </row>
    <row r="574" spans="1:3">
      <c r="A574" t="s">
        <v>188</v>
      </c>
      <c r="B574" t="s">
        <v>148</v>
      </c>
      <c r="C574">
        <v>7.241410911775791</v>
      </c>
    </row>
    <row r="575" spans="1:3">
      <c r="A575" t="s">
        <v>188</v>
      </c>
      <c r="B575" t="s">
        <v>281</v>
      </c>
      <c r="C575">
        <v>8.5852336775814226</v>
      </c>
    </row>
    <row r="576" spans="1:3">
      <c r="A576" t="s">
        <v>188</v>
      </c>
      <c r="B576" t="s">
        <v>336</v>
      </c>
      <c r="C576">
        <v>8.3197064163636263</v>
      </c>
    </row>
    <row r="577" spans="1:3">
      <c r="A577" t="s">
        <v>188</v>
      </c>
      <c r="B577" t="s">
        <v>217</v>
      </c>
      <c r="C577">
        <v>7.0416717347967905</v>
      </c>
    </row>
    <row r="578" spans="1:3">
      <c r="A578" t="s">
        <v>188</v>
      </c>
      <c r="B578" t="s">
        <v>319</v>
      </c>
      <c r="C578">
        <v>8.4039071568347374</v>
      </c>
    </row>
    <row r="579" spans="1:3">
      <c r="A579" t="s">
        <v>188</v>
      </c>
      <c r="B579" t="s">
        <v>373</v>
      </c>
      <c r="C579">
        <v>37.043057598821612</v>
      </c>
    </row>
    <row r="580" spans="1:3">
      <c r="A580" t="s">
        <v>188</v>
      </c>
      <c r="B580" t="s">
        <v>416</v>
      </c>
      <c r="C580">
        <v>13.690418575878441</v>
      </c>
    </row>
    <row r="581" spans="1:3">
      <c r="A581" t="s">
        <v>188</v>
      </c>
      <c r="B581" t="s">
        <v>232</v>
      </c>
      <c r="C581">
        <v>5.312000039577236</v>
      </c>
    </row>
    <row r="582" spans="1:3">
      <c r="A582" t="s">
        <v>188</v>
      </c>
      <c r="B582" t="s">
        <v>330</v>
      </c>
      <c r="C582">
        <v>6.9043446833609554</v>
      </c>
    </row>
    <row r="583" spans="1:3">
      <c r="A583" t="s">
        <v>188</v>
      </c>
      <c r="B583" t="s">
        <v>282</v>
      </c>
      <c r="C583">
        <v>17.211622924327905</v>
      </c>
    </row>
    <row r="584" spans="1:3">
      <c r="A584" t="s">
        <v>188</v>
      </c>
      <c r="B584" t="s">
        <v>131</v>
      </c>
      <c r="C584">
        <v>679.14428271962424</v>
      </c>
    </row>
    <row r="585" spans="1:3">
      <c r="A585" t="s">
        <v>188</v>
      </c>
      <c r="B585" t="s">
        <v>345</v>
      </c>
      <c r="C585">
        <v>6.9926934545081796</v>
      </c>
    </row>
    <row r="586" spans="1:3">
      <c r="A586" t="s">
        <v>188</v>
      </c>
      <c r="B586" t="s">
        <v>307</v>
      </c>
      <c r="C586">
        <v>7.9277858953978093</v>
      </c>
    </row>
    <row r="587" spans="1:3">
      <c r="A587" t="s">
        <v>188</v>
      </c>
      <c r="B587" t="s">
        <v>211</v>
      </c>
      <c r="C587">
        <v>4.4719100946810899</v>
      </c>
    </row>
    <row r="588" spans="1:3">
      <c r="A588" t="s">
        <v>188</v>
      </c>
      <c r="B588" t="s">
        <v>220</v>
      </c>
      <c r="C588">
        <v>2.6727709150867378</v>
      </c>
    </row>
    <row r="589" spans="1:3">
      <c r="A589" t="s">
        <v>188</v>
      </c>
      <c r="B589" t="s">
        <v>252</v>
      </c>
      <c r="C589">
        <v>8.9300673622293019</v>
      </c>
    </row>
    <row r="590" spans="1:3">
      <c r="A590" t="s">
        <v>188</v>
      </c>
      <c r="B590" t="s">
        <v>333</v>
      </c>
      <c r="C590">
        <v>16.562985994893079</v>
      </c>
    </row>
    <row r="591" spans="1:3">
      <c r="A591" t="s">
        <v>188</v>
      </c>
      <c r="B591" t="s">
        <v>245</v>
      </c>
      <c r="C591">
        <v>4.8190914214893921</v>
      </c>
    </row>
    <row r="592" spans="1:3">
      <c r="A592" t="s">
        <v>188</v>
      </c>
      <c r="B592" t="s">
        <v>228</v>
      </c>
      <c r="C592">
        <v>4.8281082138196734</v>
      </c>
    </row>
    <row r="593" spans="1:3">
      <c r="A593" t="s">
        <v>188</v>
      </c>
      <c r="B593" t="s">
        <v>185</v>
      </c>
      <c r="C593">
        <v>8.5221452552013233</v>
      </c>
    </row>
    <row r="594" spans="1:3">
      <c r="A594" t="s">
        <v>188</v>
      </c>
      <c r="B594" t="s">
        <v>374</v>
      </c>
      <c r="C594">
        <v>2.362149562154273</v>
      </c>
    </row>
    <row r="595" spans="1:3">
      <c r="A595" t="s">
        <v>188</v>
      </c>
      <c r="B595" t="s">
        <v>199</v>
      </c>
      <c r="C595">
        <v>33.24514447137409</v>
      </c>
    </row>
    <row r="596" spans="1:3">
      <c r="A596" t="s">
        <v>188</v>
      </c>
      <c r="B596" t="s">
        <v>224</v>
      </c>
      <c r="C596">
        <v>69.835600858703629</v>
      </c>
    </row>
    <row r="597" spans="1:3">
      <c r="A597" t="s">
        <v>188</v>
      </c>
      <c r="B597" t="s">
        <v>375</v>
      </c>
      <c r="C597">
        <v>51.338259830055158</v>
      </c>
    </row>
    <row r="598" spans="1:3">
      <c r="A598" t="s">
        <v>188</v>
      </c>
      <c r="B598" t="s">
        <v>275</v>
      </c>
      <c r="C598">
        <v>38.769977255150842</v>
      </c>
    </row>
    <row r="599" spans="1:3">
      <c r="A599" t="s">
        <v>188</v>
      </c>
      <c r="B599" t="s">
        <v>349</v>
      </c>
      <c r="C599">
        <v>9.0820209587541587</v>
      </c>
    </row>
    <row r="600" spans="1:3">
      <c r="A600" t="s">
        <v>188</v>
      </c>
      <c r="B600" t="s">
        <v>236</v>
      </c>
      <c r="C600">
        <v>3.5612305306754299</v>
      </c>
    </row>
    <row r="601" spans="1:3">
      <c r="A601" t="s">
        <v>188</v>
      </c>
      <c r="B601" t="s">
        <v>147</v>
      </c>
      <c r="C601">
        <v>39.388562431011088</v>
      </c>
    </row>
    <row r="602" spans="1:3">
      <c r="A602" t="s">
        <v>188</v>
      </c>
      <c r="B602" t="s">
        <v>229</v>
      </c>
      <c r="C602">
        <v>14.222914445155784</v>
      </c>
    </row>
    <row r="603" spans="1:3">
      <c r="A603" t="s">
        <v>188</v>
      </c>
      <c r="B603" t="s">
        <v>368</v>
      </c>
      <c r="C603">
        <v>4.8265291902090768</v>
      </c>
    </row>
    <row r="604" spans="1:3">
      <c r="A604" t="s">
        <v>188</v>
      </c>
      <c r="B604" t="s">
        <v>368</v>
      </c>
      <c r="C604">
        <v>4.246736516029868</v>
      </c>
    </row>
    <row r="605" spans="1:3">
      <c r="A605" t="s">
        <v>188</v>
      </c>
      <c r="B605" t="s">
        <v>235</v>
      </c>
      <c r="C605">
        <v>55.497164323278405</v>
      </c>
    </row>
    <row r="606" spans="1:3">
      <c r="A606" t="s">
        <v>188</v>
      </c>
      <c r="B606" t="s">
        <v>240</v>
      </c>
      <c r="C606">
        <v>70.516413516681268</v>
      </c>
    </row>
    <row r="607" spans="1:3">
      <c r="A607" t="s">
        <v>188</v>
      </c>
      <c r="B607" t="s">
        <v>241</v>
      </c>
      <c r="C607">
        <v>103.77009118497935</v>
      </c>
    </row>
    <row r="608" spans="1:3">
      <c r="A608" t="s">
        <v>188</v>
      </c>
      <c r="B608" t="s">
        <v>222</v>
      </c>
      <c r="C608">
        <v>57.955030781114672</v>
      </c>
    </row>
    <row r="609" spans="1:3">
      <c r="A609" t="s">
        <v>188</v>
      </c>
      <c r="B609" t="s">
        <v>268</v>
      </c>
      <c r="C609">
        <v>15.820940442827192</v>
      </c>
    </row>
    <row r="610" spans="1:3">
      <c r="A610" t="s">
        <v>188</v>
      </c>
      <c r="B610" t="s">
        <v>258</v>
      </c>
      <c r="C610">
        <v>1.7258929513949965</v>
      </c>
    </row>
    <row r="611" spans="1:3">
      <c r="A611" t="s">
        <v>188</v>
      </c>
      <c r="B611" t="s">
        <v>230</v>
      </c>
      <c r="C611">
        <v>1660.6082104301317</v>
      </c>
    </row>
    <row r="612" spans="1:3">
      <c r="A612" t="s">
        <v>188</v>
      </c>
      <c r="B612" t="s">
        <v>249</v>
      </c>
      <c r="C612">
        <v>11.887954087904756</v>
      </c>
    </row>
    <row r="613" spans="1:3">
      <c r="A613" t="s">
        <v>188</v>
      </c>
      <c r="B613" t="s">
        <v>378</v>
      </c>
      <c r="C613">
        <v>2.3392089978736084</v>
      </c>
    </row>
    <row r="614" spans="1:3">
      <c r="A614" t="s">
        <v>188</v>
      </c>
      <c r="B614" t="s">
        <v>306</v>
      </c>
      <c r="C614">
        <v>3.1100902354654996</v>
      </c>
    </row>
    <row r="615" spans="1:3">
      <c r="A615" t="s">
        <v>197</v>
      </c>
      <c r="B615" t="s">
        <v>185</v>
      </c>
      <c r="C615">
        <v>10.810096256614925</v>
      </c>
    </row>
    <row r="616" spans="1:3">
      <c r="A616" t="s">
        <v>197</v>
      </c>
      <c r="B616" t="s">
        <v>199</v>
      </c>
      <c r="C616">
        <v>11.015102570468304</v>
      </c>
    </row>
    <row r="617" spans="1:3">
      <c r="A617" t="s">
        <v>197</v>
      </c>
      <c r="B617" t="s">
        <v>224</v>
      </c>
      <c r="C617">
        <v>1.8503900039810555</v>
      </c>
    </row>
    <row r="618" spans="1:3">
      <c r="A618" t="s">
        <v>197</v>
      </c>
      <c r="B618" t="s">
        <v>368</v>
      </c>
      <c r="C618">
        <v>1.6239626029750029</v>
      </c>
    </row>
    <row r="619" spans="1:3">
      <c r="A619" t="s">
        <v>197</v>
      </c>
      <c r="B619" t="s">
        <v>378</v>
      </c>
      <c r="C619">
        <v>1.3924477685853875</v>
      </c>
    </row>
    <row r="620" spans="1:3">
      <c r="A620" t="s">
        <v>191</v>
      </c>
      <c r="B620" t="s">
        <v>340</v>
      </c>
      <c r="C620">
        <v>2.7189276884983959</v>
      </c>
    </row>
    <row r="621" spans="1:3">
      <c r="A621" t="s">
        <v>191</v>
      </c>
      <c r="B621" t="s">
        <v>320</v>
      </c>
      <c r="C621">
        <v>11.728255503189089</v>
      </c>
    </row>
    <row r="622" spans="1:3">
      <c r="A622" t="s">
        <v>191</v>
      </c>
      <c r="B622" t="s">
        <v>336</v>
      </c>
      <c r="C622">
        <v>21.159886843320976</v>
      </c>
    </row>
    <row r="623" spans="1:3">
      <c r="A623" t="s">
        <v>191</v>
      </c>
      <c r="B623" t="s">
        <v>336</v>
      </c>
      <c r="C623">
        <v>11.972756305304763</v>
      </c>
    </row>
    <row r="624" spans="1:3">
      <c r="A624" t="s">
        <v>191</v>
      </c>
      <c r="B624" t="s">
        <v>262</v>
      </c>
      <c r="C624">
        <v>8.1297692724800257</v>
      </c>
    </row>
    <row r="625" spans="1:3">
      <c r="A625" t="s">
        <v>191</v>
      </c>
      <c r="B625" t="s">
        <v>232</v>
      </c>
      <c r="C625">
        <v>1.6748076232202322</v>
      </c>
    </row>
    <row r="626" spans="1:3">
      <c r="A626" t="s">
        <v>191</v>
      </c>
      <c r="B626" t="s">
        <v>282</v>
      </c>
      <c r="C626">
        <v>1.6659350508012172</v>
      </c>
    </row>
    <row r="627" spans="1:3">
      <c r="A627" t="s">
        <v>191</v>
      </c>
      <c r="B627" t="s">
        <v>131</v>
      </c>
      <c r="C627">
        <v>84.793493846601308</v>
      </c>
    </row>
    <row r="628" spans="1:3">
      <c r="A628" t="s">
        <v>191</v>
      </c>
      <c r="B628" t="s">
        <v>358</v>
      </c>
      <c r="C628">
        <v>1.284681595916815</v>
      </c>
    </row>
    <row r="629" spans="1:3">
      <c r="A629" t="s">
        <v>191</v>
      </c>
      <c r="B629" t="s">
        <v>211</v>
      </c>
      <c r="C629">
        <v>2.9605389296123334</v>
      </c>
    </row>
    <row r="630" spans="1:3">
      <c r="A630" t="s">
        <v>191</v>
      </c>
      <c r="B630" t="s">
        <v>288</v>
      </c>
      <c r="C630">
        <v>1.8276970716439265</v>
      </c>
    </row>
    <row r="631" spans="1:3">
      <c r="A631" t="s">
        <v>191</v>
      </c>
      <c r="B631" t="s">
        <v>185</v>
      </c>
      <c r="C631">
        <v>8.2537709738861658</v>
      </c>
    </row>
    <row r="632" spans="1:3">
      <c r="A632" t="s">
        <v>191</v>
      </c>
      <c r="B632" t="s">
        <v>199</v>
      </c>
      <c r="C632">
        <v>44.522371549331474</v>
      </c>
    </row>
    <row r="633" spans="1:3">
      <c r="A633" t="s">
        <v>191</v>
      </c>
      <c r="B633" t="s">
        <v>224</v>
      </c>
      <c r="C633">
        <v>33.0057132112304</v>
      </c>
    </row>
    <row r="634" spans="1:3">
      <c r="A634" t="s">
        <v>191</v>
      </c>
      <c r="B634" t="s">
        <v>275</v>
      </c>
      <c r="C634">
        <v>9.0516947548560154</v>
      </c>
    </row>
    <row r="635" spans="1:3">
      <c r="A635" t="s">
        <v>191</v>
      </c>
      <c r="B635" t="s">
        <v>349</v>
      </c>
      <c r="C635">
        <v>1.9250959589205776</v>
      </c>
    </row>
    <row r="636" spans="1:3">
      <c r="A636" t="s">
        <v>191</v>
      </c>
      <c r="B636" t="s">
        <v>367</v>
      </c>
      <c r="C636">
        <v>15.805485323429149</v>
      </c>
    </row>
    <row r="637" spans="1:3">
      <c r="A637" t="s">
        <v>191</v>
      </c>
      <c r="B637" t="s">
        <v>323</v>
      </c>
      <c r="C637">
        <v>6.1829463821872563</v>
      </c>
    </row>
    <row r="638" spans="1:3">
      <c r="A638" t="s">
        <v>191</v>
      </c>
      <c r="B638" t="s">
        <v>264</v>
      </c>
      <c r="C638">
        <v>8.2809086548635271</v>
      </c>
    </row>
    <row r="639" spans="1:3">
      <c r="A639" t="s">
        <v>191</v>
      </c>
      <c r="B639" t="s">
        <v>376</v>
      </c>
      <c r="C639">
        <v>23.64245092877956</v>
      </c>
    </row>
    <row r="640" spans="1:3">
      <c r="A640" t="s">
        <v>191</v>
      </c>
      <c r="B640" t="s">
        <v>235</v>
      </c>
      <c r="C640">
        <v>13.098856920955138</v>
      </c>
    </row>
    <row r="641" spans="1:3">
      <c r="A641" t="s">
        <v>191</v>
      </c>
      <c r="B641" t="s">
        <v>240</v>
      </c>
      <c r="C641">
        <v>34.957579941613723</v>
      </c>
    </row>
    <row r="642" spans="1:3">
      <c r="A642" t="s">
        <v>191</v>
      </c>
      <c r="B642" t="s">
        <v>241</v>
      </c>
      <c r="C642">
        <v>5.1309475910945865</v>
      </c>
    </row>
    <row r="643" spans="1:3">
      <c r="A643" t="s">
        <v>191</v>
      </c>
      <c r="B643" t="s">
        <v>222</v>
      </c>
      <c r="C643">
        <v>20.04619513854124</v>
      </c>
    </row>
    <row r="644" spans="1:3">
      <c r="A644" t="s">
        <v>191</v>
      </c>
      <c r="B644" t="s">
        <v>255</v>
      </c>
      <c r="C644">
        <v>8.1237317686454258</v>
      </c>
    </row>
    <row r="645" spans="1:3">
      <c r="A645" t="s">
        <v>191</v>
      </c>
      <c r="B645" t="s">
        <v>255</v>
      </c>
      <c r="C645">
        <v>3.3412368544167914</v>
      </c>
    </row>
    <row r="646" spans="1:3">
      <c r="A646" t="s">
        <v>191</v>
      </c>
      <c r="B646" t="s">
        <v>230</v>
      </c>
      <c r="C646">
        <v>81.684921236671897</v>
      </c>
    </row>
    <row r="647" spans="1:3">
      <c r="A647" t="s">
        <v>191</v>
      </c>
      <c r="B647" t="s">
        <v>230</v>
      </c>
      <c r="C647">
        <v>29.340615669019837</v>
      </c>
    </row>
    <row r="648" spans="1:3">
      <c r="A648" t="s">
        <v>191</v>
      </c>
      <c r="B648" t="s">
        <v>332</v>
      </c>
      <c r="C648">
        <v>3.0765510003344847</v>
      </c>
    </row>
    <row r="649" spans="1:3">
      <c r="A649" t="s">
        <v>187</v>
      </c>
      <c r="B649" t="s">
        <v>340</v>
      </c>
      <c r="C649">
        <v>3.8572212174157161</v>
      </c>
    </row>
    <row r="650" spans="1:3">
      <c r="A650" t="s">
        <v>187</v>
      </c>
      <c r="B650" t="s">
        <v>283</v>
      </c>
      <c r="C650">
        <v>4.7702935617994022</v>
      </c>
    </row>
    <row r="651" spans="1:3">
      <c r="A651" t="s">
        <v>187</v>
      </c>
      <c r="B651" t="s">
        <v>380</v>
      </c>
      <c r="C651">
        <v>79.649032655958294</v>
      </c>
    </row>
    <row r="652" spans="1:3">
      <c r="A652" t="s">
        <v>187</v>
      </c>
      <c r="B652" t="s">
        <v>327</v>
      </c>
      <c r="C652">
        <v>3.6402336791791723</v>
      </c>
    </row>
    <row r="653" spans="1:3">
      <c r="A653" t="s">
        <v>187</v>
      </c>
      <c r="B653" t="s">
        <v>304</v>
      </c>
      <c r="C653">
        <v>21.290310149968622</v>
      </c>
    </row>
    <row r="654" spans="1:3">
      <c r="A654" t="s">
        <v>187</v>
      </c>
      <c r="B654" t="s">
        <v>254</v>
      </c>
      <c r="C654">
        <v>57.600291364221199</v>
      </c>
    </row>
    <row r="655" spans="1:3">
      <c r="A655" t="s">
        <v>187</v>
      </c>
      <c r="B655" t="s">
        <v>273</v>
      </c>
      <c r="C655">
        <v>9.3491260420827871</v>
      </c>
    </row>
    <row r="656" spans="1:3">
      <c r="A656" t="s">
        <v>187</v>
      </c>
      <c r="B656" t="s">
        <v>148</v>
      </c>
      <c r="C656">
        <v>6.8454602026158549</v>
      </c>
    </row>
    <row r="657" spans="1:3">
      <c r="A657" t="s">
        <v>187</v>
      </c>
      <c r="B657" t="s">
        <v>281</v>
      </c>
      <c r="C657">
        <v>4.6662924215211401</v>
      </c>
    </row>
    <row r="658" spans="1:3">
      <c r="A658" t="s">
        <v>187</v>
      </c>
      <c r="B658" t="s">
        <v>217</v>
      </c>
      <c r="C658">
        <v>1.6825589152364842</v>
      </c>
    </row>
    <row r="659" spans="1:3">
      <c r="A659" t="s">
        <v>187</v>
      </c>
      <c r="B659" t="s">
        <v>416</v>
      </c>
      <c r="C659">
        <v>19.892085097202418</v>
      </c>
    </row>
    <row r="660" spans="1:3">
      <c r="A660" t="s">
        <v>187</v>
      </c>
      <c r="B660" t="s">
        <v>316</v>
      </c>
      <c r="C660">
        <v>7.4206692463538122</v>
      </c>
    </row>
    <row r="661" spans="1:3">
      <c r="A661" t="s">
        <v>187</v>
      </c>
      <c r="B661" t="s">
        <v>282</v>
      </c>
      <c r="C661">
        <v>13.471717320020023</v>
      </c>
    </row>
    <row r="662" spans="1:3">
      <c r="A662" t="s">
        <v>187</v>
      </c>
      <c r="B662" t="s">
        <v>131</v>
      </c>
      <c r="C662">
        <v>205.56219708446778</v>
      </c>
    </row>
    <row r="663" spans="1:3">
      <c r="A663" t="s">
        <v>187</v>
      </c>
      <c r="B663" t="s">
        <v>242</v>
      </c>
      <c r="C663">
        <v>9.2861514589978995</v>
      </c>
    </row>
    <row r="664" spans="1:3">
      <c r="A664" t="s">
        <v>187</v>
      </c>
      <c r="B664" t="s">
        <v>279</v>
      </c>
      <c r="C664">
        <v>4.9102299138956385</v>
      </c>
    </row>
    <row r="665" spans="1:3">
      <c r="A665" t="s">
        <v>187</v>
      </c>
      <c r="B665" t="s">
        <v>324</v>
      </c>
      <c r="C665">
        <v>3.4251950852198214</v>
      </c>
    </row>
    <row r="666" spans="1:3">
      <c r="A666" t="s">
        <v>187</v>
      </c>
      <c r="B666" t="s">
        <v>211</v>
      </c>
      <c r="C666">
        <v>2.0756780253294722</v>
      </c>
    </row>
    <row r="667" spans="1:3">
      <c r="A667" t="s">
        <v>187</v>
      </c>
      <c r="B667" t="s">
        <v>266</v>
      </c>
      <c r="C667">
        <v>8.6840019653287541</v>
      </c>
    </row>
    <row r="668" spans="1:3">
      <c r="A668" t="s">
        <v>187</v>
      </c>
      <c r="B668" t="s">
        <v>220</v>
      </c>
      <c r="C668">
        <v>4.1599496962275326</v>
      </c>
    </row>
    <row r="669" spans="1:3">
      <c r="A669" t="s">
        <v>187</v>
      </c>
      <c r="B669" t="s">
        <v>251</v>
      </c>
      <c r="C669">
        <v>1.4938439675855639</v>
      </c>
    </row>
    <row r="670" spans="1:3">
      <c r="A670" t="s">
        <v>187</v>
      </c>
      <c r="B670" t="s">
        <v>288</v>
      </c>
      <c r="C670">
        <v>5.5034789118920431</v>
      </c>
    </row>
    <row r="671" spans="1:3">
      <c r="A671" t="s">
        <v>187</v>
      </c>
      <c r="B671" t="s">
        <v>245</v>
      </c>
      <c r="C671">
        <v>9.5717728505398387</v>
      </c>
    </row>
    <row r="672" spans="1:3">
      <c r="A672" t="s">
        <v>187</v>
      </c>
      <c r="B672" t="s">
        <v>228</v>
      </c>
      <c r="C672">
        <v>31.946364998406043</v>
      </c>
    </row>
    <row r="673" spans="1:3">
      <c r="A673" t="s">
        <v>187</v>
      </c>
      <c r="B673" t="s">
        <v>190</v>
      </c>
      <c r="C673">
        <v>2.1867193582786282</v>
      </c>
    </row>
    <row r="674" spans="1:3">
      <c r="A674" t="s">
        <v>187</v>
      </c>
      <c r="B674" t="s">
        <v>185</v>
      </c>
      <c r="C674">
        <v>10.548736158107696</v>
      </c>
    </row>
    <row r="675" spans="1:3">
      <c r="A675" t="s">
        <v>187</v>
      </c>
      <c r="B675" t="s">
        <v>199</v>
      </c>
      <c r="C675">
        <v>67.508325668639927</v>
      </c>
    </row>
    <row r="676" spans="1:3">
      <c r="A676" t="s">
        <v>187</v>
      </c>
      <c r="B676" t="s">
        <v>224</v>
      </c>
      <c r="C676">
        <v>46.0853735482861</v>
      </c>
    </row>
    <row r="677" spans="1:3">
      <c r="A677" t="s">
        <v>187</v>
      </c>
      <c r="B677" t="s">
        <v>275</v>
      </c>
      <c r="C677">
        <v>47.920073380886485</v>
      </c>
    </row>
    <row r="678" spans="1:3">
      <c r="A678" t="s">
        <v>187</v>
      </c>
      <c r="B678" t="s">
        <v>349</v>
      </c>
      <c r="C678">
        <v>4.0444051149420321</v>
      </c>
    </row>
    <row r="679" spans="1:3">
      <c r="A679" t="s">
        <v>187</v>
      </c>
      <c r="B679" t="s">
        <v>236</v>
      </c>
      <c r="C679">
        <v>5.1430961691684347</v>
      </c>
    </row>
    <row r="680" spans="1:3">
      <c r="A680" t="s">
        <v>187</v>
      </c>
      <c r="B680" t="s">
        <v>147</v>
      </c>
      <c r="C680">
        <v>20.748508586975749</v>
      </c>
    </row>
    <row r="681" spans="1:3">
      <c r="A681" t="s">
        <v>187</v>
      </c>
      <c r="B681" t="s">
        <v>229</v>
      </c>
      <c r="C681">
        <v>10.830569638344967</v>
      </c>
    </row>
    <row r="682" spans="1:3">
      <c r="A682" t="s">
        <v>187</v>
      </c>
      <c r="B682" t="s">
        <v>276</v>
      </c>
      <c r="C682">
        <v>2.6640429278469901</v>
      </c>
    </row>
    <row r="683" spans="1:3">
      <c r="A683" t="s">
        <v>187</v>
      </c>
      <c r="B683" t="s">
        <v>264</v>
      </c>
      <c r="C683">
        <v>7.7818992212233971</v>
      </c>
    </row>
    <row r="684" spans="1:3">
      <c r="A684" t="s">
        <v>187</v>
      </c>
      <c r="B684" t="s">
        <v>368</v>
      </c>
      <c r="C684">
        <v>2.9950706672123957</v>
      </c>
    </row>
    <row r="685" spans="1:3">
      <c r="A685" t="s">
        <v>187</v>
      </c>
      <c r="B685" t="s">
        <v>368</v>
      </c>
      <c r="C685">
        <v>1.7868770886975764</v>
      </c>
    </row>
    <row r="686" spans="1:3">
      <c r="A686" t="s">
        <v>187</v>
      </c>
      <c r="B686" t="s">
        <v>235</v>
      </c>
      <c r="C686">
        <v>29.684519637747385</v>
      </c>
    </row>
    <row r="687" spans="1:3">
      <c r="A687" t="s">
        <v>187</v>
      </c>
      <c r="B687" t="s">
        <v>271</v>
      </c>
      <c r="C687">
        <v>28.751682519540669</v>
      </c>
    </row>
    <row r="688" spans="1:3">
      <c r="A688" t="s">
        <v>187</v>
      </c>
      <c r="B688" t="s">
        <v>240</v>
      </c>
      <c r="C688">
        <v>329.19481400700096</v>
      </c>
    </row>
    <row r="689" spans="1:3">
      <c r="A689" t="s">
        <v>187</v>
      </c>
      <c r="B689" t="s">
        <v>301</v>
      </c>
      <c r="C689">
        <v>6.8283550549800118</v>
      </c>
    </row>
    <row r="690" spans="1:3">
      <c r="A690" t="s">
        <v>187</v>
      </c>
      <c r="B690" t="s">
        <v>241</v>
      </c>
      <c r="C690">
        <v>29.38103198617473</v>
      </c>
    </row>
    <row r="691" spans="1:3">
      <c r="A691" t="s">
        <v>187</v>
      </c>
      <c r="B691" t="s">
        <v>222</v>
      </c>
      <c r="C691">
        <v>189.35982059061732</v>
      </c>
    </row>
    <row r="692" spans="1:3">
      <c r="A692" t="s">
        <v>187</v>
      </c>
      <c r="B692" t="s">
        <v>268</v>
      </c>
      <c r="C692">
        <v>20.573448178014491</v>
      </c>
    </row>
    <row r="693" spans="1:3">
      <c r="A693" t="s">
        <v>187</v>
      </c>
      <c r="B693" t="s">
        <v>268</v>
      </c>
      <c r="C693">
        <v>1.7559505938451641</v>
      </c>
    </row>
    <row r="694" spans="1:3">
      <c r="A694" t="s">
        <v>187</v>
      </c>
      <c r="B694" t="s">
        <v>230</v>
      </c>
      <c r="C694">
        <v>788.48676014207126</v>
      </c>
    </row>
    <row r="695" spans="1:3">
      <c r="A695" t="s">
        <v>187</v>
      </c>
      <c r="B695" t="s">
        <v>249</v>
      </c>
      <c r="C695">
        <v>10.422915977601171</v>
      </c>
    </row>
    <row r="696" spans="1:3">
      <c r="A696" t="s">
        <v>187</v>
      </c>
      <c r="B696" t="s">
        <v>303</v>
      </c>
      <c r="C696">
        <v>6.5246405632070967</v>
      </c>
    </row>
    <row r="697" spans="1:3">
      <c r="A697" t="s">
        <v>187</v>
      </c>
      <c r="B697" t="s">
        <v>306</v>
      </c>
      <c r="C697">
        <v>5.3609360795811458</v>
      </c>
    </row>
    <row r="698" spans="1:3">
      <c r="A698" t="s">
        <v>204</v>
      </c>
      <c r="B698" t="s">
        <v>318</v>
      </c>
      <c r="C698">
        <v>46.698571530292156</v>
      </c>
    </row>
    <row r="699" spans="1:3">
      <c r="A699" t="s">
        <v>204</v>
      </c>
      <c r="B699" t="s">
        <v>263</v>
      </c>
      <c r="C699">
        <v>2.7802222626501054</v>
      </c>
    </row>
    <row r="700" spans="1:3">
      <c r="A700" t="s">
        <v>204</v>
      </c>
      <c r="B700" t="s">
        <v>380</v>
      </c>
      <c r="C700">
        <v>74.719597122928917</v>
      </c>
    </row>
    <row r="701" spans="1:3">
      <c r="A701" t="s">
        <v>204</v>
      </c>
      <c r="B701" t="s">
        <v>380</v>
      </c>
      <c r="C701">
        <v>64.464518571287741</v>
      </c>
    </row>
    <row r="702" spans="1:3">
      <c r="A702" t="s">
        <v>204</v>
      </c>
      <c r="B702" t="s">
        <v>327</v>
      </c>
      <c r="C702">
        <v>3.9497107533637212</v>
      </c>
    </row>
    <row r="703" spans="1:3">
      <c r="A703" t="s">
        <v>204</v>
      </c>
      <c r="B703" t="s">
        <v>304</v>
      </c>
      <c r="C703">
        <v>22.627830087750233</v>
      </c>
    </row>
    <row r="704" spans="1:3">
      <c r="A704" t="s">
        <v>204</v>
      </c>
      <c r="B704" t="s">
        <v>182</v>
      </c>
      <c r="C704">
        <v>2.9638138466267381</v>
      </c>
    </row>
    <row r="705" spans="1:3">
      <c r="A705" t="s">
        <v>204</v>
      </c>
      <c r="B705" t="s">
        <v>254</v>
      </c>
      <c r="C705">
        <v>59.14525502274963</v>
      </c>
    </row>
    <row r="706" spans="1:3">
      <c r="A706" t="s">
        <v>204</v>
      </c>
      <c r="B706" t="s">
        <v>273</v>
      </c>
      <c r="C706">
        <v>13.295267773345401</v>
      </c>
    </row>
    <row r="707" spans="1:3">
      <c r="A707" t="s">
        <v>204</v>
      </c>
      <c r="B707" t="s">
        <v>148</v>
      </c>
      <c r="C707">
        <v>9.2111746401056891</v>
      </c>
    </row>
    <row r="708" spans="1:3">
      <c r="A708" t="s">
        <v>204</v>
      </c>
      <c r="B708" t="s">
        <v>336</v>
      </c>
      <c r="C708">
        <v>19.040875956257199</v>
      </c>
    </row>
    <row r="709" spans="1:3">
      <c r="A709" t="s">
        <v>204</v>
      </c>
      <c r="B709" t="s">
        <v>336</v>
      </c>
      <c r="C709">
        <v>12.004400184563886</v>
      </c>
    </row>
    <row r="710" spans="1:3">
      <c r="A710" t="s">
        <v>204</v>
      </c>
      <c r="B710" t="s">
        <v>217</v>
      </c>
      <c r="C710">
        <v>1.7513903207949546</v>
      </c>
    </row>
    <row r="711" spans="1:3">
      <c r="A711" t="s">
        <v>204</v>
      </c>
      <c r="B711" t="s">
        <v>262</v>
      </c>
      <c r="C711">
        <v>12.294252887969895</v>
      </c>
    </row>
    <row r="712" spans="1:3">
      <c r="A712" t="s">
        <v>204</v>
      </c>
      <c r="B712" t="s">
        <v>316</v>
      </c>
      <c r="C712">
        <v>6.4296153934534814</v>
      </c>
    </row>
    <row r="713" spans="1:3">
      <c r="A713" t="s">
        <v>204</v>
      </c>
      <c r="B713" t="s">
        <v>282</v>
      </c>
      <c r="C713">
        <v>21.325451178706103</v>
      </c>
    </row>
    <row r="714" spans="1:3">
      <c r="A714" t="s">
        <v>204</v>
      </c>
      <c r="B714" t="s">
        <v>131</v>
      </c>
      <c r="C714">
        <v>190.98156160771893</v>
      </c>
    </row>
    <row r="715" spans="1:3">
      <c r="A715" t="s">
        <v>204</v>
      </c>
      <c r="B715" t="s">
        <v>242</v>
      </c>
      <c r="C715">
        <v>12.392219984614208</v>
      </c>
    </row>
    <row r="716" spans="1:3">
      <c r="A716" t="s">
        <v>204</v>
      </c>
      <c r="B716" t="s">
        <v>279</v>
      </c>
      <c r="C716">
        <v>4.9286519329766403</v>
      </c>
    </row>
    <row r="717" spans="1:3">
      <c r="A717" t="s">
        <v>204</v>
      </c>
      <c r="B717" t="s">
        <v>345</v>
      </c>
      <c r="C717">
        <v>6.6142609458012531</v>
      </c>
    </row>
    <row r="718" spans="1:3">
      <c r="A718" t="s">
        <v>204</v>
      </c>
      <c r="B718" t="s">
        <v>211</v>
      </c>
      <c r="C718">
        <v>1.2024824630610349</v>
      </c>
    </row>
    <row r="719" spans="1:3">
      <c r="A719" t="s">
        <v>204</v>
      </c>
      <c r="B719" t="s">
        <v>266</v>
      </c>
      <c r="C719">
        <v>44.73524275974389</v>
      </c>
    </row>
    <row r="720" spans="1:3">
      <c r="A720" t="s">
        <v>204</v>
      </c>
      <c r="B720" t="s">
        <v>220</v>
      </c>
      <c r="C720">
        <v>6.1502412302749567</v>
      </c>
    </row>
    <row r="721" spans="1:3">
      <c r="A721" t="s">
        <v>204</v>
      </c>
      <c r="B721" t="s">
        <v>285</v>
      </c>
      <c r="C721">
        <v>3.7397436260338539</v>
      </c>
    </row>
    <row r="722" spans="1:3">
      <c r="A722" t="s">
        <v>204</v>
      </c>
      <c r="B722" t="s">
        <v>252</v>
      </c>
      <c r="C722">
        <v>6.5881419831073913</v>
      </c>
    </row>
    <row r="723" spans="1:3">
      <c r="A723" t="s">
        <v>204</v>
      </c>
      <c r="B723" t="s">
        <v>245</v>
      </c>
      <c r="C723">
        <v>6.5866240910745164</v>
      </c>
    </row>
    <row r="724" spans="1:3">
      <c r="A724" t="s">
        <v>204</v>
      </c>
      <c r="B724" t="s">
        <v>228</v>
      </c>
      <c r="C724">
        <v>20.029475384803579</v>
      </c>
    </row>
    <row r="725" spans="1:3">
      <c r="A725" t="s">
        <v>204</v>
      </c>
      <c r="B725" t="s">
        <v>185</v>
      </c>
      <c r="C725">
        <v>17.57106964118956</v>
      </c>
    </row>
    <row r="726" spans="1:3">
      <c r="A726" t="s">
        <v>204</v>
      </c>
      <c r="B726" t="s">
        <v>199</v>
      </c>
      <c r="C726">
        <v>60.240599673754751</v>
      </c>
    </row>
    <row r="727" spans="1:3">
      <c r="A727" t="s">
        <v>204</v>
      </c>
      <c r="B727" t="s">
        <v>224</v>
      </c>
      <c r="C727">
        <v>53.432909298671532</v>
      </c>
    </row>
    <row r="728" spans="1:3">
      <c r="A728" t="s">
        <v>204</v>
      </c>
      <c r="B728" t="s">
        <v>275</v>
      </c>
      <c r="C728">
        <v>58.887803320973333</v>
      </c>
    </row>
    <row r="729" spans="1:3">
      <c r="A729" t="s">
        <v>204</v>
      </c>
      <c r="B729" t="s">
        <v>349</v>
      </c>
      <c r="C729">
        <v>4.1529263687699061</v>
      </c>
    </row>
    <row r="730" spans="1:3">
      <c r="A730" t="s">
        <v>204</v>
      </c>
      <c r="B730" t="s">
        <v>147</v>
      </c>
      <c r="C730">
        <v>10.262584570120419</v>
      </c>
    </row>
    <row r="731" spans="1:3">
      <c r="A731" t="s">
        <v>204</v>
      </c>
      <c r="B731" t="s">
        <v>325</v>
      </c>
      <c r="C731">
        <v>2.92306181549842</v>
      </c>
    </row>
    <row r="732" spans="1:3">
      <c r="A732" t="s">
        <v>204</v>
      </c>
      <c r="B732" t="s">
        <v>229</v>
      </c>
      <c r="C732">
        <v>12.925196534297411</v>
      </c>
    </row>
    <row r="733" spans="1:3">
      <c r="A733" t="s">
        <v>204</v>
      </c>
      <c r="B733" t="s">
        <v>276</v>
      </c>
      <c r="C733">
        <v>3.1574136906683159</v>
      </c>
    </row>
    <row r="734" spans="1:3">
      <c r="A734" t="s">
        <v>204</v>
      </c>
      <c r="B734" t="s">
        <v>323</v>
      </c>
      <c r="C734">
        <v>15.113336879485892</v>
      </c>
    </row>
    <row r="735" spans="1:3">
      <c r="A735" t="s">
        <v>204</v>
      </c>
      <c r="B735" t="s">
        <v>323</v>
      </c>
      <c r="C735">
        <v>10.86851911897354</v>
      </c>
    </row>
    <row r="736" spans="1:3">
      <c r="A736" t="s">
        <v>204</v>
      </c>
      <c r="B736" t="s">
        <v>368</v>
      </c>
      <c r="C736">
        <v>2.9849806916081847</v>
      </c>
    </row>
    <row r="737" spans="1:3">
      <c r="A737" t="s">
        <v>204</v>
      </c>
      <c r="B737" t="s">
        <v>368</v>
      </c>
      <c r="C737">
        <v>2.6728795291159413</v>
      </c>
    </row>
    <row r="738" spans="1:3">
      <c r="A738" t="s">
        <v>204</v>
      </c>
      <c r="B738" t="s">
        <v>235</v>
      </c>
      <c r="C738">
        <v>30.046448194412115</v>
      </c>
    </row>
    <row r="739" spans="1:3">
      <c r="A739" t="s">
        <v>204</v>
      </c>
      <c r="B739" t="s">
        <v>240</v>
      </c>
      <c r="C739">
        <v>354.07584576515256</v>
      </c>
    </row>
    <row r="740" spans="1:3">
      <c r="A740" t="s">
        <v>204</v>
      </c>
      <c r="B740" t="s">
        <v>301</v>
      </c>
      <c r="C740">
        <v>10.531545170635216</v>
      </c>
    </row>
    <row r="741" spans="1:3">
      <c r="A741" t="s">
        <v>204</v>
      </c>
      <c r="B741" t="s">
        <v>241</v>
      </c>
      <c r="C741">
        <v>33.363555144873672</v>
      </c>
    </row>
    <row r="742" spans="1:3">
      <c r="A742" t="s">
        <v>204</v>
      </c>
      <c r="B742" t="s">
        <v>222</v>
      </c>
      <c r="C742">
        <v>209.94688883669346</v>
      </c>
    </row>
    <row r="743" spans="1:3">
      <c r="A743" t="s">
        <v>204</v>
      </c>
      <c r="B743" t="s">
        <v>255</v>
      </c>
      <c r="C743">
        <v>12.750259275714816</v>
      </c>
    </row>
    <row r="744" spans="1:3">
      <c r="A744" t="s">
        <v>204</v>
      </c>
      <c r="B744" t="s">
        <v>255</v>
      </c>
      <c r="C744">
        <v>6.1547433480892977</v>
      </c>
    </row>
    <row r="745" spans="1:3">
      <c r="A745" t="s">
        <v>204</v>
      </c>
      <c r="B745" t="s">
        <v>230</v>
      </c>
      <c r="C745">
        <v>940.93239387221877</v>
      </c>
    </row>
    <row r="746" spans="1:3">
      <c r="A746" t="s">
        <v>204</v>
      </c>
      <c r="B746" t="s">
        <v>249</v>
      </c>
      <c r="C746">
        <v>14.009996658542908</v>
      </c>
    </row>
    <row r="747" spans="1:3">
      <c r="A747" t="s">
        <v>204</v>
      </c>
      <c r="B747" t="s">
        <v>303</v>
      </c>
      <c r="C747">
        <v>7.8052767858989665</v>
      </c>
    </row>
    <row r="748" spans="1:3">
      <c r="A748" t="s">
        <v>204</v>
      </c>
      <c r="B748" t="s">
        <v>306</v>
      </c>
      <c r="C748">
        <v>6.1644989624715576</v>
      </c>
    </row>
    <row r="749" spans="1:3">
      <c r="A749" t="s">
        <v>171</v>
      </c>
      <c r="B749" t="s">
        <v>318</v>
      </c>
      <c r="C749">
        <v>8.4600101538717674</v>
      </c>
    </row>
    <row r="750" spans="1:3">
      <c r="A750" t="s">
        <v>171</v>
      </c>
      <c r="B750" t="s">
        <v>283</v>
      </c>
      <c r="C750">
        <v>10.054500042733926</v>
      </c>
    </row>
    <row r="751" spans="1:3">
      <c r="A751" t="s">
        <v>171</v>
      </c>
      <c r="B751" t="s">
        <v>304</v>
      </c>
      <c r="C751">
        <v>12.029412977792509</v>
      </c>
    </row>
    <row r="752" spans="1:3">
      <c r="A752" t="s">
        <v>171</v>
      </c>
      <c r="B752" t="s">
        <v>216</v>
      </c>
      <c r="C752">
        <v>4.0387814706221672</v>
      </c>
    </row>
    <row r="753" spans="1:3">
      <c r="A753" t="s">
        <v>171</v>
      </c>
      <c r="B753" t="s">
        <v>148</v>
      </c>
      <c r="C753">
        <v>4.033815725105101</v>
      </c>
    </row>
    <row r="754" spans="1:3">
      <c r="A754" t="s">
        <v>171</v>
      </c>
      <c r="B754" t="s">
        <v>320</v>
      </c>
      <c r="C754">
        <v>10.678260092558435</v>
      </c>
    </row>
    <row r="755" spans="1:3">
      <c r="A755" t="s">
        <v>171</v>
      </c>
      <c r="B755" t="s">
        <v>281</v>
      </c>
      <c r="C755">
        <v>4.0385686242716581</v>
      </c>
    </row>
    <row r="756" spans="1:3">
      <c r="A756" t="s">
        <v>171</v>
      </c>
      <c r="B756" t="s">
        <v>336</v>
      </c>
      <c r="C756">
        <v>10.84184834056672</v>
      </c>
    </row>
    <row r="757" spans="1:3">
      <c r="A757" t="s">
        <v>171</v>
      </c>
      <c r="B757" t="s">
        <v>217</v>
      </c>
      <c r="C757">
        <v>11.640120664330057</v>
      </c>
    </row>
    <row r="758" spans="1:3">
      <c r="A758" t="s">
        <v>171</v>
      </c>
      <c r="B758" t="s">
        <v>282</v>
      </c>
      <c r="C758">
        <v>13.403106433285574</v>
      </c>
    </row>
    <row r="759" spans="1:3">
      <c r="A759" t="s">
        <v>171</v>
      </c>
      <c r="B759" t="s">
        <v>242</v>
      </c>
      <c r="C759">
        <v>7.3351232153845176</v>
      </c>
    </row>
    <row r="760" spans="1:3">
      <c r="A760" t="s">
        <v>171</v>
      </c>
      <c r="B760" t="s">
        <v>220</v>
      </c>
      <c r="C760">
        <v>3.1121629156185779</v>
      </c>
    </row>
    <row r="761" spans="1:3">
      <c r="A761" t="s">
        <v>171</v>
      </c>
      <c r="B761" t="s">
        <v>251</v>
      </c>
      <c r="C761">
        <v>2.2838331909080996</v>
      </c>
    </row>
    <row r="762" spans="1:3">
      <c r="A762" t="s">
        <v>171</v>
      </c>
      <c r="B762" t="s">
        <v>285</v>
      </c>
      <c r="C762">
        <v>18.819409286441484</v>
      </c>
    </row>
    <row r="763" spans="1:3">
      <c r="A763" t="s">
        <v>171</v>
      </c>
      <c r="B763" t="s">
        <v>288</v>
      </c>
      <c r="C763">
        <v>4.0330195002167644</v>
      </c>
    </row>
    <row r="764" spans="1:3">
      <c r="A764" t="s">
        <v>171</v>
      </c>
      <c r="B764" t="s">
        <v>210</v>
      </c>
      <c r="C764">
        <v>37.282280501585646</v>
      </c>
    </row>
    <row r="765" spans="1:3">
      <c r="A765" t="s">
        <v>171</v>
      </c>
      <c r="B765" t="s">
        <v>210</v>
      </c>
      <c r="C765">
        <v>34.086455741143048</v>
      </c>
    </row>
    <row r="766" spans="1:3">
      <c r="A766" t="s">
        <v>171</v>
      </c>
      <c r="B766" t="s">
        <v>228</v>
      </c>
      <c r="C766">
        <v>3.3772117825161012</v>
      </c>
    </row>
    <row r="767" spans="1:3">
      <c r="A767" t="s">
        <v>171</v>
      </c>
      <c r="B767" t="s">
        <v>298</v>
      </c>
      <c r="C767">
        <v>19.488649238870167</v>
      </c>
    </row>
    <row r="768" spans="1:3">
      <c r="A768" t="s">
        <v>171</v>
      </c>
      <c r="B768" t="s">
        <v>199</v>
      </c>
      <c r="C768">
        <v>8.9239012153355102</v>
      </c>
    </row>
    <row r="769" spans="1:3">
      <c r="A769" t="s">
        <v>171</v>
      </c>
      <c r="B769" t="s">
        <v>275</v>
      </c>
      <c r="C769">
        <v>25.986850918480926</v>
      </c>
    </row>
    <row r="770" spans="1:3">
      <c r="A770" t="s">
        <v>171</v>
      </c>
      <c r="B770" t="s">
        <v>349</v>
      </c>
      <c r="C770">
        <v>6.9934554500235739</v>
      </c>
    </row>
    <row r="771" spans="1:3">
      <c r="A771" t="s">
        <v>171</v>
      </c>
      <c r="B771" t="s">
        <v>236</v>
      </c>
      <c r="C771">
        <v>11.311635553043068</v>
      </c>
    </row>
    <row r="772" spans="1:3">
      <c r="A772" t="s">
        <v>171</v>
      </c>
      <c r="B772" t="s">
        <v>147</v>
      </c>
      <c r="C772">
        <v>1701.991043003185</v>
      </c>
    </row>
    <row r="773" spans="1:3">
      <c r="A773" t="s">
        <v>171</v>
      </c>
      <c r="B773" t="s">
        <v>269</v>
      </c>
      <c r="C773">
        <v>3.8275904079910048</v>
      </c>
    </row>
    <row r="774" spans="1:3">
      <c r="A774" t="s">
        <v>171</v>
      </c>
      <c r="B774" t="s">
        <v>229</v>
      </c>
      <c r="C774">
        <v>9.3783343157424763</v>
      </c>
    </row>
    <row r="775" spans="1:3">
      <c r="A775" t="s">
        <v>171</v>
      </c>
      <c r="B775" t="s">
        <v>302</v>
      </c>
      <c r="C775">
        <v>10.328252104772714</v>
      </c>
    </row>
    <row r="776" spans="1:3">
      <c r="A776" t="s">
        <v>171</v>
      </c>
      <c r="B776" t="s">
        <v>367</v>
      </c>
      <c r="C776">
        <v>1.6501316101272638</v>
      </c>
    </row>
    <row r="777" spans="1:3">
      <c r="A777" t="s">
        <v>171</v>
      </c>
      <c r="B777" t="s">
        <v>292</v>
      </c>
      <c r="C777">
        <v>0.26391908035888856</v>
      </c>
    </row>
    <row r="778" spans="1:3">
      <c r="A778" t="s">
        <v>171</v>
      </c>
      <c r="B778" t="s">
        <v>356</v>
      </c>
      <c r="C778">
        <v>2.4648650359694009</v>
      </c>
    </row>
    <row r="779" spans="1:3">
      <c r="A779" t="s">
        <v>171</v>
      </c>
      <c r="B779" t="s">
        <v>287</v>
      </c>
      <c r="C779">
        <v>2.266926670634088</v>
      </c>
    </row>
    <row r="780" spans="1:3">
      <c r="A780" t="s">
        <v>171</v>
      </c>
      <c r="B780" t="s">
        <v>259</v>
      </c>
      <c r="C780">
        <v>5.2127087043569844</v>
      </c>
    </row>
    <row r="781" spans="1:3">
      <c r="A781" t="s">
        <v>171</v>
      </c>
      <c r="B781" t="s">
        <v>235</v>
      </c>
      <c r="C781">
        <v>34.040061496918845</v>
      </c>
    </row>
    <row r="782" spans="1:3">
      <c r="A782" t="s">
        <v>171</v>
      </c>
      <c r="B782" t="s">
        <v>240</v>
      </c>
      <c r="C782">
        <v>572.0768964850671</v>
      </c>
    </row>
    <row r="783" spans="1:3">
      <c r="A783" t="s">
        <v>171</v>
      </c>
      <c r="B783" t="s">
        <v>222</v>
      </c>
      <c r="C783">
        <v>70.090515832761938</v>
      </c>
    </row>
    <row r="784" spans="1:3">
      <c r="A784" t="s">
        <v>171</v>
      </c>
      <c r="B784" t="s">
        <v>268</v>
      </c>
      <c r="C784">
        <v>20.902284575885293</v>
      </c>
    </row>
    <row r="785" spans="1:3">
      <c r="A785" t="s">
        <v>171</v>
      </c>
      <c r="B785" t="s">
        <v>268</v>
      </c>
      <c r="C785">
        <v>2.2903089407231167</v>
      </c>
    </row>
    <row r="786" spans="1:3">
      <c r="A786" t="s">
        <v>171</v>
      </c>
      <c r="B786" t="s">
        <v>230</v>
      </c>
      <c r="C786">
        <v>1060.2210932512664</v>
      </c>
    </row>
    <row r="787" spans="1:3">
      <c r="A787" t="s">
        <v>171</v>
      </c>
      <c r="B787" t="s">
        <v>249</v>
      </c>
      <c r="C787">
        <v>12.430929664284699</v>
      </c>
    </row>
    <row r="788" spans="1:3">
      <c r="A788" t="s">
        <v>171</v>
      </c>
      <c r="B788" t="s">
        <v>274</v>
      </c>
      <c r="C788">
        <v>26.726270399511375</v>
      </c>
    </row>
    <row r="789" spans="1:3">
      <c r="A789" t="s">
        <v>171</v>
      </c>
      <c r="B789" t="s">
        <v>309</v>
      </c>
      <c r="C789">
        <v>3.6447023584911626</v>
      </c>
    </row>
    <row r="790" spans="1:3">
      <c r="A790" t="s">
        <v>171</v>
      </c>
      <c r="B790" t="s">
        <v>315</v>
      </c>
      <c r="C790">
        <v>3.5301229866798152</v>
      </c>
    </row>
    <row r="791" spans="1:3">
      <c r="A791" t="s">
        <v>172</v>
      </c>
      <c r="B791" t="s">
        <v>351</v>
      </c>
      <c r="C791">
        <v>1.7668294308974684</v>
      </c>
    </row>
    <row r="792" spans="1:3">
      <c r="A792" t="s">
        <v>172</v>
      </c>
      <c r="B792" t="s">
        <v>318</v>
      </c>
      <c r="C792">
        <v>6.0464492892508579</v>
      </c>
    </row>
    <row r="793" spans="1:3">
      <c r="A793" t="s">
        <v>172</v>
      </c>
      <c r="B793" t="s">
        <v>340</v>
      </c>
      <c r="C793">
        <v>2.7345352730790147</v>
      </c>
    </row>
    <row r="794" spans="1:3">
      <c r="A794" t="s">
        <v>172</v>
      </c>
      <c r="B794" t="s">
        <v>304</v>
      </c>
      <c r="C794">
        <v>7.2104631913979107</v>
      </c>
    </row>
    <row r="795" spans="1:3">
      <c r="A795" t="s">
        <v>172</v>
      </c>
      <c r="B795" t="s">
        <v>182</v>
      </c>
      <c r="C795">
        <v>3.9638100383162933</v>
      </c>
    </row>
    <row r="796" spans="1:3">
      <c r="A796" t="s">
        <v>172</v>
      </c>
      <c r="B796" t="s">
        <v>254</v>
      </c>
      <c r="C796">
        <v>16.809797324209168</v>
      </c>
    </row>
    <row r="797" spans="1:3">
      <c r="A797" t="s">
        <v>172</v>
      </c>
      <c r="B797" t="s">
        <v>260</v>
      </c>
      <c r="C797">
        <v>3.2536169152023859</v>
      </c>
    </row>
    <row r="798" spans="1:3">
      <c r="A798" t="s">
        <v>172</v>
      </c>
      <c r="B798" t="s">
        <v>273</v>
      </c>
      <c r="C798">
        <v>4.9490825868977284</v>
      </c>
    </row>
    <row r="799" spans="1:3">
      <c r="A799" t="s">
        <v>172</v>
      </c>
      <c r="B799" t="s">
        <v>148</v>
      </c>
      <c r="C799">
        <v>4.6274563365320551</v>
      </c>
    </row>
    <row r="800" spans="1:3">
      <c r="A800" t="s">
        <v>172</v>
      </c>
      <c r="B800" t="s">
        <v>320</v>
      </c>
      <c r="C800">
        <v>6.9829060895294299</v>
      </c>
    </row>
    <row r="801" spans="1:3">
      <c r="A801" t="s">
        <v>172</v>
      </c>
      <c r="B801" t="s">
        <v>281</v>
      </c>
      <c r="C801">
        <v>1.9597090999056821</v>
      </c>
    </row>
    <row r="802" spans="1:3">
      <c r="A802" t="s">
        <v>172</v>
      </c>
      <c r="B802" t="s">
        <v>336</v>
      </c>
      <c r="C802">
        <v>12.43405204030301</v>
      </c>
    </row>
    <row r="803" spans="1:3">
      <c r="A803" t="s">
        <v>172</v>
      </c>
      <c r="B803" t="s">
        <v>217</v>
      </c>
      <c r="C803">
        <v>8.0226823477374793</v>
      </c>
    </row>
    <row r="804" spans="1:3">
      <c r="A804" t="s">
        <v>172</v>
      </c>
      <c r="B804" t="s">
        <v>282</v>
      </c>
      <c r="C804">
        <v>10.039611480554113</v>
      </c>
    </row>
    <row r="805" spans="1:3">
      <c r="A805" t="s">
        <v>172</v>
      </c>
      <c r="B805" t="s">
        <v>242</v>
      </c>
      <c r="C805">
        <v>10.132246754177952</v>
      </c>
    </row>
    <row r="806" spans="1:3">
      <c r="A806" t="s">
        <v>172</v>
      </c>
      <c r="B806" t="s">
        <v>220</v>
      </c>
      <c r="C806">
        <v>2.9167930598380836</v>
      </c>
    </row>
    <row r="807" spans="1:3">
      <c r="A807" t="s">
        <v>172</v>
      </c>
      <c r="B807" t="s">
        <v>251</v>
      </c>
      <c r="C807">
        <v>1.1651123044085259</v>
      </c>
    </row>
    <row r="808" spans="1:3">
      <c r="A808" t="s">
        <v>172</v>
      </c>
      <c r="B808" t="s">
        <v>285</v>
      </c>
      <c r="C808">
        <v>12.985809565099554</v>
      </c>
    </row>
    <row r="809" spans="1:3">
      <c r="A809" t="s">
        <v>172</v>
      </c>
      <c r="B809" t="s">
        <v>252</v>
      </c>
      <c r="C809">
        <v>20.042736913461614</v>
      </c>
    </row>
    <row r="810" spans="1:3">
      <c r="A810" t="s">
        <v>172</v>
      </c>
      <c r="B810" t="s">
        <v>288</v>
      </c>
      <c r="C810">
        <v>3.0677428264446704</v>
      </c>
    </row>
    <row r="811" spans="1:3">
      <c r="A811" t="s">
        <v>172</v>
      </c>
      <c r="B811" t="s">
        <v>245</v>
      </c>
      <c r="C811">
        <v>1.1726183881525527</v>
      </c>
    </row>
    <row r="812" spans="1:3">
      <c r="A812" t="s">
        <v>172</v>
      </c>
      <c r="B812" t="s">
        <v>228</v>
      </c>
      <c r="C812">
        <v>2.4951390026268583</v>
      </c>
    </row>
    <row r="813" spans="1:3">
      <c r="A813" t="s">
        <v>172</v>
      </c>
      <c r="B813" t="s">
        <v>298</v>
      </c>
      <c r="C813">
        <v>14.417795820403867</v>
      </c>
    </row>
    <row r="814" spans="1:3">
      <c r="A814" t="s">
        <v>172</v>
      </c>
      <c r="B814" t="s">
        <v>185</v>
      </c>
      <c r="C814">
        <v>2.8806129570296788</v>
      </c>
    </row>
    <row r="815" spans="1:3">
      <c r="A815" t="s">
        <v>172</v>
      </c>
      <c r="B815" t="s">
        <v>199</v>
      </c>
      <c r="C815">
        <v>18.678922171293678</v>
      </c>
    </row>
    <row r="816" spans="1:3">
      <c r="A816" t="s">
        <v>172</v>
      </c>
      <c r="B816" t="s">
        <v>275</v>
      </c>
      <c r="C816">
        <v>35.501526587599407</v>
      </c>
    </row>
    <row r="817" spans="1:3">
      <c r="A817" t="s">
        <v>172</v>
      </c>
      <c r="B817" t="s">
        <v>349</v>
      </c>
      <c r="C817">
        <v>3.1799767347053698</v>
      </c>
    </row>
    <row r="818" spans="1:3">
      <c r="A818" t="s">
        <v>172</v>
      </c>
      <c r="B818" t="s">
        <v>236</v>
      </c>
      <c r="C818">
        <v>44.304640515744225</v>
      </c>
    </row>
    <row r="819" spans="1:3">
      <c r="A819" t="s">
        <v>172</v>
      </c>
      <c r="B819" t="s">
        <v>147</v>
      </c>
      <c r="C819">
        <v>566.00297890589127</v>
      </c>
    </row>
    <row r="820" spans="1:3">
      <c r="A820" t="s">
        <v>172</v>
      </c>
      <c r="B820" t="s">
        <v>305</v>
      </c>
      <c r="C820">
        <v>2.1002036383993476</v>
      </c>
    </row>
    <row r="821" spans="1:3">
      <c r="A821" t="s">
        <v>172</v>
      </c>
      <c r="B821" t="s">
        <v>229</v>
      </c>
      <c r="C821">
        <v>6.6343267791387479</v>
      </c>
    </row>
    <row r="822" spans="1:3">
      <c r="A822" t="s">
        <v>172</v>
      </c>
      <c r="B822" t="s">
        <v>276</v>
      </c>
      <c r="C822">
        <v>0.87163985866530824</v>
      </c>
    </row>
    <row r="823" spans="1:3">
      <c r="A823" t="s">
        <v>172</v>
      </c>
      <c r="B823" t="s">
        <v>287</v>
      </c>
      <c r="C823">
        <v>1.7420730980975694</v>
      </c>
    </row>
    <row r="824" spans="1:3">
      <c r="A824" t="s">
        <v>172</v>
      </c>
      <c r="B824" t="s">
        <v>235</v>
      </c>
      <c r="C824">
        <v>23.57557773224929</v>
      </c>
    </row>
    <row r="825" spans="1:3">
      <c r="A825" t="s">
        <v>172</v>
      </c>
      <c r="B825" t="s">
        <v>240</v>
      </c>
      <c r="C825">
        <v>389.21024699305855</v>
      </c>
    </row>
    <row r="826" spans="1:3">
      <c r="A826" t="s">
        <v>172</v>
      </c>
      <c r="B826" t="s">
        <v>222</v>
      </c>
      <c r="C826">
        <v>82.91023713038021</v>
      </c>
    </row>
    <row r="827" spans="1:3">
      <c r="A827" t="s">
        <v>172</v>
      </c>
      <c r="B827" t="s">
        <v>268</v>
      </c>
      <c r="C827">
        <v>21.234586771526043</v>
      </c>
    </row>
    <row r="828" spans="1:3">
      <c r="A828" t="s">
        <v>172</v>
      </c>
      <c r="B828" t="s">
        <v>268</v>
      </c>
      <c r="C828">
        <v>2.9271300222606422</v>
      </c>
    </row>
    <row r="829" spans="1:3">
      <c r="A829" t="s">
        <v>172</v>
      </c>
      <c r="B829" t="s">
        <v>230</v>
      </c>
      <c r="C829">
        <v>1117.5181449923878</v>
      </c>
    </row>
    <row r="830" spans="1:3">
      <c r="A830" t="s">
        <v>172</v>
      </c>
      <c r="B830" t="s">
        <v>230</v>
      </c>
      <c r="C830">
        <v>49.685948798508385</v>
      </c>
    </row>
    <row r="831" spans="1:3">
      <c r="A831" t="s">
        <v>172</v>
      </c>
      <c r="B831" t="s">
        <v>249</v>
      </c>
      <c r="C831">
        <v>12.796638337111499</v>
      </c>
    </row>
    <row r="832" spans="1:3">
      <c r="A832" t="s">
        <v>172</v>
      </c>
      <c r="B832" t="s">
        <v>315</v>
      </c>
      <c r="C832">
        <v>1.810832693176611</v>
      </c>
    </row>
    <row r="833" spans="1:3">
      <c r="A833" t="s">
        <v>172</v>
      </c>
      <c r="B833" t="s">
        <v>306</v>
      </c>
      <c r="C833">
        <v>2.5613268213764506</v>
      </c>
    </row>
    <row r="834" spans="1:3">
      <c r="A834" t="s">
        <v>170</v>
      </c>
      <c r="B834" t="s">
        <v>318</v>
      </c>
      <c r="C834">
        <v>12.143745679613273</v>
      </c>
    </row>
    <row r="835" spans="1:3">
      <c r="A835" t="s">
        <v>170</v>
      </c>
      <c r="B835" t="s">
        <v>340</v>
      </c>
      <c r="C835">
        <v>8.8679198714510115</v>
      </c>
    </row>
    <row r="836" spans="1:3">
      <c r="A836" t="s">
        <v>170</v>
      </c>
      <c r="B836" t="s">
        <v>283</v>
      </c>
      <c r="C836">
        <v>35.670173592728574</v>
      </c>
    </row>
    <row r="837" spans="1:3">
      <c r="A837" t="s">
        <v>170</v>
      </c>
      <c r="B837" t="s">
        <v>377</v>
      </c>
      <c r="C837">
        <v>2.7142327195378377</v>
      </c>
    </row>
    <row r="838" spans="1:3">
      <c r="A838" t="s">
        <v>170</v>
      </c>
      <c r="B838" t="s">
        <v>182</v>
      </c>
      <c r="C838">
        <v>8.8916321867545527</v>
      </c>
    </row>
    <row r="839" spans="1:3">
      <c r="A839" t="s">
        <v>170</v>
      </c>
      <c r="B839" t="s">
        <v>254</v>
      </c>
      <c r="C839">
        <v>25.235564377125794</v>
      </c>
    </row>
    <row r="840" spans="1:3">
      <c r="A840" t="s">
        <v>170</v>
      </c>
      <c r="B840" t="s">
        <v>273</v>
      </c>
      <c r="C840">
        <v>6.3236943457510719</v>
      </c>
    </row>
    <row r="841" spans="1:3">
      <c r="A841" t="s">
        <v>170</v>
      </c>
      <c r="B841" t="s">
        <v>320</v>
      </c>
      <c r="C841">
        <v>10.434653328859664</v>
      </c>
    </row>
    <row r="842" spans="1:3">
      <c r="A842" t="s">
        <v>170</v>
      </c>
      <c r="B842" t="s">
        <v>281</v>
      </c>
      <c r="C842">
        <v>9.5223274829184881</v>
      </c>
    </row>
    <row r="843" spans="1:3">
      <c r="A843" t="s">
        <v>170</v>
      </c>
      <c r="B843" t="s">
        <v>336</v>
      </c>
      <c r="C843">
        <v>20.326999700720002</v>
      </c>
    </row>
    <row r="844" spans="1:3">
      <c r="A844" t="s">
        <v>170</v>
      </c>
      <c r="B844" t="s">
        <v>336</v>
      </c>
      <c r="C844">
        <v>12.994387946933946</v>
      </c>
    </row>
    <row r="845" spans="1:3">
      <c r="A845" t="s">
        <v>170</v>
      </c>
      <c r="B845" t="s">
        <v>217</v>
      </c>
      <c r="C845">
        <v>26.496097352454271</v>
      </c>
    </row>
    <row r="846" spans="1:3">
      <c r="A846" t="s">
        <v>170</v>
      </c>
      <c r="B846" t="s">
        <v>316</v>
      </c>
      <c r="C846">
        <v>6.1757942284145999</v>
      </c>
    </row>
    <row r="847" spans="1:3">
      <c r="A847" t="s">
        <v>170</v>
      </c>
      <c r="B847" t="s">
        <v>282</v>
      </c>
      <c r="C847">
        <v>24.101525532435655</v>
      </c>
    </row>
    <row r="848" spans="1:3">
      <c r="A848" t="s">
        <v>170</v>
      </c>
      <c r="B848" t="s">
        <v>242</v>
      </c>
      <c r="C848">
        <v>18.751014437899947</v>
      </c>
    </row>
    <row r="849" spans="1:3">
      <c r="A849" t="s">
        <v>170</v>
      </c>
      <c r="B849" t="s">
        <v>220</v>
      </c>
      <c r="C849">
        <v>6.2882388050369515</v>
      </c>
    </row>
    <row r="850" spans="1:3">
      <c r="A850" t="s">
        <v>170</v>
      </c>
      <c r="B850" t="s">
        <v>251</v>
      </c>
      <c r="C850">
        <v>3.3254236213565784</v>
      </c>
    </row>
    <row r="851" spans="1:3">
      <c r="A851" t="s">
        <v>170</v>
      </c>
      <c r="B851" t="s">
        <v>285</v>
      </c>
      <c r="C851">
        <v>33.676210613791874</v>
      </c>
    </row>
    <row r="852" spans="1:3">
      <c r="A852" t="s">
        <v>170</v>
      </c>
      <c r="B852" t="s">
        <v>288</v>
      </c>
      <c r="C852">
        <v>7.598254184986903</v>
      </c>
    </row>
    <row r="853" spans="1:3">
      <c r="A853" t="s">
        <v>170</v>
      </c>
      <c r="B853" t="s">
        <v>333</v>
      </c>
      <c r="C853">
        <v>19.181452133467896</v>
      </c>
    </row>
    <row r="854" spans="1:3">
      <c r="A854" t="s">
        <v>170</v>
      </c>
      <c r="B854" t="s">
        <v>210</v>
      </c>
      <c r="C854">
        <v>25.04668661466761</v>
      </c>
    </row>
    <row r="855" spans="1:3">
      <c r="A855" t="s">
        <v>170</v>
      </c>
      <c r="B855" t="s">
        <v>228</v>
      </c>
      <c r="C855">
        <v>8.5909778813291986</v>
      </c>
    </row>
    <row r="856" spans="1:3">
      <c r="A856" t="s">
        <v>170</v>
      </c>
      <c r="B856" t="s">
        <v>298</v>
      </c>
      <c r="C856">
        <v>21.297401973900133</v>
      </c>
    </row>
    <row r="857" spans="1:3">
      <c r="A857" t="s">
        <v>170</v>
      </c>
      <c r="B857" t="s">
        <v>218</v>
      </c>
      <c r="C857">
        <v>2.0773461335289647</v>
      </c>
    </row>
    <row r="858" spans="1:3">
      <c r="A858" t="s">
        <v>170</v>
      </c>
      <c r="B858" t="s">
        <v>199</v>
      </c>
      <c r="C858">
        <v>14.348068079794471</v>
      </c>
    </row>
    <row r="859" spans="1:3">
      <c r="A859" t="s">
        <v>170</v>
      </c>
      <c r="B859" t="s">
        <v>275</v>
      </c>
      <c r="C859">
        <v>138.0258724882809</v>
      </c>
    </row>
    <row r="860" spans="1:3">
      <c r="A860" t="s">
        <v>170</v>
      </c>
      <c r="B860" t="s">
        <v>349</v>
      </c>
      <c r="C860">
        <v>10.987231994376708</v>
      </c>
    </row>
    <row r="861" spans="1:3">
      <c r="A861" t="s">
        <v>170</v>
      </c>
      <c r="B861" t="s">
        <v>236</v>
      </c>
      <c r="C861">
        <v>75.590967703260574</v>
      </c>
    </row>
    <row r="862" spans="1:3">
      <c r="A862" t="s">
        <v>170</v>
      </c>
      <c r="B862" t="s">
        <v>147</v>
      </c>
      <c r="C862">
        <v>623.89065409794796</v>
      </c>
    </row>
    <row r="863" spans="1:3">
      <c r="A863" t="s">
        <v>170</v>
      </c>
      <c r="B863" t="s">
        <v>269</v>
      </c>
      <c r="C863">
        <v>2.3799069839705638</v>
      </c>
    </row>
    <row r="864" spans="1:3">
      <c r="A864" t="s">
        <v>170</v>
      </c>
      <c r="B864" t="s">
        <v>305</v>
      </c>
      <c r="C864">
        <v>8.9089031603053286</v>
      </c>
    </row>
    <row r="865" spans="1:3">
      <c r="A865" t="s">
        <v>170</v>
      </c>
      <c r="B865" t="s">
        <v>302</v>
      </c>
      <c r="C865">
        <v>23.238726895442138</v>
      </c>
    </row>
    <row r="866" spans="1:3">
      <c r="A866" t="s">
        <v>170</v>
      </c>
      <c r="B866" t="s">
        <v>276</v>
      </c>
      <c r="C866">
        <v>3.3167331945719627</v>
      </c>
    </row>
    <row r="867" spans="1:3">
      <c r="A867" t="s">
        <v>170</v>
      </c>
      <c r="B867" t="s">
        <v>259</v>
      </c>
      <c r="C867">
        <v>7.357746289705835</v>
      </c>
    </row>
    <row r="868" spans="1:3">
      <c r="A868" t="s">
        <v>170</v>
      </c>
      <c r="B868" t="s">
        <v>368</v>
      </c>
      <c r="C868">
        <v>5.314646210440463</v>
      </c>
    </row>
    <row r="869" spans="1:3">
      <c r="A869" t="s">
        <v>170</v>
      </c>
      <c r="B869" t="s">
        <v>368</v>
      </c>
      <c r="C869">
        <v>4.4392315275124048</v>
      </c>
    </row>
    <row r="870" spans="1:3">
      <c r="A870" t="s">
        <v>170</v>
      </c>
      <c r="B870" t="s">
        <v>368</v>
      </c>
      <c r="C870">
        <v>3.1768429159393361</v>
      </c>
    </row>
    <row r="871" spans="1:3">
      <c r="A871" t="s">
        <v>170</v>
      </c>
      <c r="B871" t="s">
        <v>235</v>
      </c>
      <c r="C871">
        <v>107.95132501402551</v>
      </c>
    </row>
    <row r="872" spans="1:3">
      <c r="A872" t="s">
        <v>170</v>
      </c>
      <c r="B872" t="s">
        <v>271</v>
      </c>
      <c r="C872">
        <v>46.256366670563288</v>
      </c>
    </row>
    <row r="873" spans="1:3">
      <c r="A873" t="s">
        <v>170</v>
      </c>
      <c r="B873" t="s">
        <v>338</v>
      </c>
      <c r="C873">
        <v>5.1969604490803452</v>
      </c>
    </row>
    <row r="874" spans="1:3">
      <c r="A874" t="s">
        <v>170</v>
      </c>
      <c r="B874" t="s">
        <v>240</v>
      </c>
      <c r="C874">
        <v>1032.8152281069147</v>
      </c>
    </row>
    <row r="875" spans="1:3">
      <c r="A875" t="s">
        <v>170</v>
      </c>
      <c r="B875" t="s">
        <v>222</v>
      </c>
      <c r="C875">
        <v>121.54770319649489</v>
      </c>
    </row>
    <row r="876" spans="1:3">
      <c r="A876" t="s">
        <v>170</v>
      </c>
      <c r="B876" t="s">
        <v>258</v>
      </c>
      <c r="C876">
        <v>53.935569373003972</v>
      </c>
    </row>
    <row r="877" spans="1:3">
      <c r="A877" t="s">
        <v>170</v>
      </c>
      <c r="B877" t="s">
        <v>258</v>
      </c>
      <c r="C877">
        <v>7.5254440451264832</v>
      </c>
    </row>
    <row r="878" spans="1:3">
      <c r="A878" t="s">
        <v>170</v>
      </c>
      <c r="B878" t="s">
        <v>230</v>
      </c>
      <c r="C878">
        <v>2222.1532010233618</v>
      </c>
    </row>
    <row r="879" spans="1:3">
      <c r="A879" t="s">
        <v>170</v>
      </c>
      <c r="B879" t="s">
        <v>249</v>
      </c>
      <c r="C879">
        <v>26.323465707777242</v>
      </c>
    </row>
    <row r="880" spans="1:3">
      <c r="A880" t="s">
        <v>170</v>
      </c>
      <c r="B880" t="s">
        <v>274</v>
      </c>
      <c r="C880">
        <v>50.534671654819611</v>
      </c>
    </row>
    <row r="881" spans="1:3">
      <c r="A881" t="s">
        <v>170</v>
      </c>
      <c r="B881" t="s">
        <v>237</v>
      </c>
      <c r="C881">
        <v>2.1160938132027507</v>
      </c>
    </row>
    <row r="882" spans="1:3">
      <c r="A882" t="s">
        <v>170</v>
      </c>
      <c r="B882" t="s">
        <v>303</v>
      </c>
      <c r="C882">
        <v>3.4288649471585426</v>
      </c>
    </row>
    <row r="883" spans="1:3">
      <c r="A883" t="s">
        <v>170</v>
      </c>
      <c r="B883" t="s">
        <v>378</v>
      </c>
      <c r="C883">
        <v>2.0940823346209458</v>
      </c>
    </row>
    <row r="884" spans="1:3">
      <c r="A884" t="s">
        <v>170</v>
      </c>
      <c r="B884" t="s">
        <v>306</v>
      </c>
      <c r="C884">
        <v>11.396782235576802</v>
      </c>
    </row>
    <row r="885" spans="1:3">
      <c r="A885" t="s">
        <v>173</v>
      </c>
      <c r="B885" t="s">
        <v>385</v>
      </c>
      <c r="C885">
        <v>3.312514176459612</v>
      </c>
    </row>
    <row r="886" spans="1:3">
      <c r="A886" t="s">
        <v>173</v>
      </c>
      <c r="B886" t="s">
        <v>351</v>
      </c>
      <c r="C886">
        <v>5.0313973092340873</v>
      </c>
    </row>
    <row r="887" spans="1:3">
      <c r="A887" t="s">
        <v>173</v>
      </c>
      <c r="B887" t="s">
        <v>340</v>
      </c>
      <c r="C887">
        <v>4.4039271722447095</v>
      </c>
    </row>
    <row r="888" spans="1:3">
      <c r="A888" t="s">
        <v>173</v>
      </c>
      <c r="B888" t="s">
        <v>263</v>
      </c>
      <c r="C888">
        <v>2.547647191525312</v>
      </c>
    </row>
    <row r="889" spans="1:3">
      <c r="A889" t="s">
        <v>173</v>
      </c>
      <c r="B889" t="s">
        <v>277</v>
      </c>
      <c r="C889">
        <v>3.0677135149100319</v>
      </c>
    </row>
    <row r="890" spans="1:3">
      <c r="A890" t="s">
        <v>173</v>
      </c>
      <c r="B890" t="s">
        <v>254</v>
      </c>
      <c r="C890">
        <v>52.311432116909913</v>
      </c>
    </row>
    <row r="891" spans="1:3">
      <c r="A891" t="s">
        <v>173</v>
      </c>
      <c r="B891" t="s">
        <v>233</v>
      </c>
      <c r="C891">
        <v>4.5354188697162279</v>
      </c>
    </row>
    <row r="892" spans="1:3">
      <c r="A892" t="s">
        <v>173</v>
      </c>
      <c r="B892" t="s">
        <v>273</v>
      </c>
      <c r="C892">
        <v>8.0594994762518528</v>
      </c>
    </row>
    <row r="893" spans="1:3">
      <c r="A893" t="s">
        <v>173</v>
      </c>
      <c r="B893" t="s">
        <v>148</v>
      </c>
      <c r="C893">
        <v>12.346312180176689</v>
      </c>
    </row>
    <row r="894" spans="1:3">
      <c r="A894" t="s">
        <v>173</v>
      </c>
      <c r="B894" t="s">
        <v>281</v>
      </c>
      <c r="C894">
        <v>5.6943425122288955</v>
      </c>
    </row>
    <row r="895" spans="1:3">
      <c r="A895" t="s">
        <v>173</v>
      </c>
      <c r="B895" t="s">
        <v>336</v>
      </c>
      <c r="C895">
        <v>20.664685869608729</v>
      </c>
    </row>
    <row r="896" spans="1:3">
      <c r="A896" t="s">
        <v>173</v>
      </c>
      <c r="B896" t="s">
        <v>217</v>
      </c>
      <c r="C896">
        <v>12.529118575792209</v>
      </c>
    </row>
    <row r="897" spans="1:3">
      <c r="A897" t="s">
        <v>173</v>
      </c>
      <c r="B897" t="s">
        <v>319</v>
      </c>
      <c r="C897">
        <v>16.195117067006301</v>
      </c>
    </row>
    <row r="898" spans="1:3">
      <c r="A898" t="s">
        <v>173</v>
      </c>
      <c r="B898" t="s">
        <v>316</v>
      </c>
      <c r="C898">
        <v>5.8351854253226021</v>
      </c>
    </row>
    <row r="899" spans="1:3">
      <c r="A899" t="s">
        <v>173</v>
      </c>
      <c r="B899" t="s">
        <v>282</v>
      </c>
      <c r="C899">
        <v>22.739080696371978</v>
      </c>
    </row>
    <row r="900" spans="1:3">
      <c r="A900" t="s">
        <v>173</v>
      </c>
      <c r="B900" t="s">
        <v>242</v>
      </c>
      <c r="C900">
        <v>17.314154010984229</v>
      </c>
    </row>
    <row r="901" spans="1:3">
      <c r="A901" t="s">
        <v>173</v>
      </c>
      <c r="B901" t="s">
        <v>211</v>
      </c>
      <c r="C901">
        <v>1.7080266892780764</v>
      </c>
    </row>
    <row r="902" spans="1:3">
      <c r="A902" t="s">
        <v>173</v>
      </c>
      <c r="B902" t="s">
        <v>220</v>
      </c>
      <c r="C902">
        <v>4.5407214606427413</v>
      </c>
    </row>
    <row r="903" spans="1:3">
      <c r="A903" t="s">
        <v>173</v>
      </c>
      <c r="B903" t="s">
        <v>285</v>
      </c>
      <c r="C903">
        <v>38.451746523608698</v>
      </c>
    </row>
    <row r="904" spans="1:3">
      <c r="A904" t="s">
        <v>173</v>
      </c>
      <c r="B904" t="s">
        <v>252</v>
      </c>
      <c r="C904">
        <v>13.334622698497046</v>
      </c>
    </row>
    <row r="905" spans="1:3">
      <c r="A905" t="s">
        <v>173</v>
      </c>
      <c r="B905" t="s">
        <v>288</v>
      </c>
      <c r="C905">
        <v>5.6435470658432347</v>
      </c>
    </row>
    <row r="906" spans="1:3">
      <c r="A906" t="s">
        <v>173</v>
      </c>
      <c r="B906" t="s">
        <v>333</v>
      </c>
      <c r="C906">
        <v>23.631864838967154</v>
      </c>
    </row>
    <row r="907" spans="1:3">
      <c r="A907" t="s">
        <v>173</v>
      </c>
      <c r="B907" t="s">
        <v>245</v>
      </c>
      <c r="C907">
        <v>2.8836097705606658</v>
      </c>
    </row>
    <row r="908" spans="1:3">
      <c r="A908" t="s">
        <v>173</v>
      </c>
      <c r="B908" t="s">
        <v>228</v>
      </c>
      <c r="C908">
        <v>3.8563165281919551</v>
      </c>
    </row>
    <row r="909" spans="1:3">
      <c r="A909" t="s">
        <v>173</v>
      </c>
      <c r="B909" t="s">
        <v>199</v>
      </c>
      <c r="C909">
        <v>21.552824404118539</v>
      </c>
    </row>
    <row r="910" spans="1:3">
      <c r="A910" t="s">
        <v>173</v>
      </c>
      <c r="B910" t="s">
        <v>275</v>
      </c>
      <c r="C910">
        <v>76.803876894756414</v>
      </c>
    </row>
    <row r="911" spans="1:3">
      <c r="A911" t="s">
        <v>173</v>
      </c>
      <c r="B911" t="s">
        <v>349</v>
      </c>
      <c r="C911">
        <v>9.7861396013054129</v>
      </c>
    </row>
    <row r="912" spans="1:3">
      <c r="A912" t="s">
        <v>173</v>
      </c>
      <c r="B912" t="s">
        <v>236</v>
      </c>
      <c r="C912">
        <v>3.0948581366300649</v>
      </c>
    </row>
    <row r="913" spans="1:3">
      <c r="A913" t="s">
        <v>173</v>
      </c>
      <c r="B913" t="s">
        <v>147</v>
      </c>
      <c r="C913">
        <v>1332.5319861614714</v>
      </c>
    </row>
    <row r="914" spans="1:3">
      <c r="A914" t="s">
        <v>173</v>
      </c>
      <c r="B914" t="s">
        <v>305</v>
      </c>
      <c r="C914">
        <v>5.7322463292637833</v>
      </c>
    </row>
    <row r="915" spans="1:3">
      <c r="A915" t="s">
        <v>173</v>
      </c>
      <c r="B915" t="s">
        <v>229</v>
      </c>
      <c r="C915">
        <v>12.509185598177231</v>
      </c>
    </row>
    <row r="916" spans="1:3">
      <c r="A916" t="s">
        <v>173</v>
      </c>
      <c r="B916" t="s">
        <v>292</v>
      </c>
      <c r="C916">
        <v>1.1649387548060282</v>
      </c>
    </row>
    <row r="917" spans="1:3">
      <c r="A917" t="s">
        <v>173</v>
      </c>
      <c r="B917" t="s">
        <v>356</v>
      </c>
      <c r="C917">
        <v>3.3115734787401947</v>
      </c>
    </row>
    <row r="918" spans="1:3">
      <c r="A918" t="s">
        <v>173</v>
      </c>
      <c r="B918" t="s">
        <v>376</v>
      </c>
      <c r="C918">
        <v>39.028553592184316</v>
      </c>
    </row>
    <row r="919" spans="1:3">
      <c r="A919" t="s">
        <v>173</v>
      </c>
      <c r="B919" t="s">
        <v>235</v>
      </c>
      <c r="C919">
        <v>56.572038777894399</v>
      </c>
    </row>
    <row r="920" spans="1:3">
      <c r="A920" t="s">
        <v>173</v>
      </c>
      <c r="B920" t="s">
        <v>271</v>
      </c>
      <c r="C920">
        <v>28.845458846788659</v>
      </c>
    </row>
    <row r="921" spans="1:3">
      <c r="A921" t="s">
        <v>173</v>
      </c>
      <c r="B921" t="s">
        <v>240</v>
      </c>
      <c r="C921">
        <v>351.77289976904143</v>
      </c>
    </row>
    <row r="922" spans="1:3">
      <c r="A922" t="s">
        <v>173</v>
      </c>
      <c r="B922" t="s">
        <v>222</v>
      </c>
      <c r="C922">
        <v>154.82237008270934</v>
      </c>
    </row>
    <row r="923" spans="1:3">
      <c r="A923" t="s">
        <v>173</v>
      </c>
      <c r="B923" t="s">
        <v>258</v>
      </c>
      <c r="C923">
        <v>21.460834650335048</v>
      </c>
    </row>
    <row r="924" spans="1:3">
      <c r="A924" t="s">
        <v>173</v>
      </c>
      <c r="B924" t="s">
        <v>258</v>
      </c>
      <c r="C924">
        <v>3.4639222345976584</v>
      </c>
    </row>
    <row r="925" spans="1:3">
      <c r="A925" t="s">
        <v>173</v>
      </c>
      <c r="B925" t="s">
        <v>230</v>
      </c>
      <c r="C925">
        <v>968.53829094576326</v>
      </c>
    </row>
    <row r="926" spans="1:3">
      <c r="A926" t="s">
        <v>173</v>
      </c>
      <c r="B926" t="s">
        <v>294</v>
      </c>
      <c r="C926">
        <v>1.8304523358065483</v>
      </c>
    </row>
    <row r="927" spans="1:3">
      <c r="A927" t="s">
        <v>173</v>
      </c>
      <c r="B927" t="s">
        <v>237</v>
      </c>
      <c r="C927">
        <v>3.6865706079671843</v>
      </c>
    </row>
    <row r="928" spans="1:3">
      <c r="A928" t="s">
        <v>173</v>
      </c>
      <c r="B928" t="s">
        <v>303</v>
      </c>
      <c r="C928">
        <v>3.2235596365625079</v>
      </c>
    </row>
    <row r="929" spans="1:3">
      <c r="A929" t="s">
        <v>173</v>
      </c>
      <c r="B929" t="s">
        <v>378</v>
      </c>
      <c r="C929">
        <v>2.265086131703995</v>
      </c>
    </row>
    <row r="930" spans="1:3">
      <c r="A930" t="s">
        <v>173</v>
      </c>
      <c r="B930" t="s">
        <v>306</v>
      </c>
      <c r="C930">
        <v>6.0296256922711624</v>
      </c>
    </row>
    <row r="931" spans="1:3">
      <c r="A931" t="s">
        <v>169</v>
      </c>
      <c r="B931" t="s">
        <v>385</v>
      </c>
      <c r="C931">
        <v>3.0264048962896299</v>
      </c>
    </row>
    <row r="932" spans="1:3">
      <c r="A932" t="s">
        <v>169</v>
      </c>
      <c r="B932" t="s">
        <v>340</v>
      </c>
      <c r="C932">
        <v>3.3161603141286853</v>
      </c>
    </row>
    <row r="933" spans="1:3">
      <c r="A933" t="s">
        <v>169</v>
      </c>
      <c r="B933" t="s">
        <v>297</v>
      </c>
      <c r="C933">
        <v>6.6420212458896275</v>
      </c>
    </row>
    <row r="934" spans="1:3">
      <c r="A934" t="s">
        <v>169</v>
      </c>
      <c r="B934" t="s">
        <v>148</v>
      </c>
      <c r="C934">
        <v>8.362653842223617</v>
      </c>
    </row>
    <row r="935" spans="1:3">
      <c r="A935" t="s">
        <v>169</v>
      </c>
      <c r="B935" t="s">
        <v>281</v>
      </c>
      <c r="C935">
        <v>3.2646312685019656</v>
      </c>
    </row>
    <row r="936" spans="1:3">
      <c r="A936" t="s">
        <v>169</v>
      </c>
      <c r="B936" t="s">
        <v>336</v>
      </c>
      <c r="C936">
        <v>13.967731445645731</v>
      </c>
    </row>
    <row r="937" spans="1:3">
      <c r="A937" t="s">
        <v>169</v>
      </c>
      <c r="B937" t="s">
        <v>336</v>
      </c>
      <c r="C937">
        <v>8.2703246119898708</v>
      </c>
    </row>
    <row r="938" spans="1:3">
      <c r="A938" t="s">
        <v>169</v>
      </c>
      <c r="B938" t="s">
        <v>217</v>
      </c>
      <c r="C938">
        <v>8.6334553441286364</v>
      </c>
    </row>
    <row r="939" spans="1:3">
      <c r="A939" t="s">
        <v>169</v>
      </c>
      <c r="B939" t="s">
        <v>319</v>
      </c>
      <c r="C939">
        <v>10.093515787415441</v>
      </c>
    </row>
    <row r="940" spans="1:3">
      <c r="A940" t="s">
        <v>169</v>
      </c>
      <c r="B940" t="s">
        <v>416</v>
      </c>
      <c r="C940">
        <v>10.448374401873108</v>
      </c>
    </row>
    <row r="941" spans="1:3">
      <c r="A941" t="s">
        <v>169</v>
      </c>
      <c r="B941" t="s">
        <v>232</v>
      </c>
      <c r="C941">
        <v>6.9454333418471146</v>
      </c>
    </row>
    <row r="942" spans="1:3">
      <c r="A942" t="s">
        <v>169</v>
      </c>
      <c r="B942" t="s">
        <v>282</v>
      </c>
      <c r="C942">
        <v>13.30881278576409</v>
      </c>
    </row>
    <row r="943" spans="1:3">
      <c r="A943" t="s">
        <v>169</v>
      </c>
      <c r="B943" t="s">
        <v>242</v>
      </c>
      <c r="C943">
        <v>10.348763825569327</v>
      </c>
    </row>
    <row r="944" spans="1:3">
      <c r="A944" t="s">
        <v>169</v>
      </c>
      <c r="B944" t="s">
        <v>324</v>
      </c>
      <c r="C944">
        <v>1.8068396520561596</v>
      </c>
    </row>
    <row r="945" spans="1:3">
      <c r="A945" t="s">
        <v>169</v>
      </c>
      <c r="B945" t="s">
        <v>211</v>
      </c>
      <c r="C945">
        <v>3.4800238346014245</v>
      </c>
    </row>
    <row r="946" spans="1:3">
      <c r="A946" t="s">
        <v>169</v>
      </c>
      <c r="B946" t="s">
        <v>220</v>
      </c>
      <c r="C946">
        <v>2.7598513109385654</v>
      </c>
    </row>
    <row r="947" spans="1:3">
      <c r="A947" t="s">
        <v>169</v>
      </c>
      <c r="B947" t="s">
        <v>285</v>
      </c>
      <c r="C947">
        <v>24.335890818799225</v>
      </c>
    </row>
    <row r="948" spans="1:3">
      <c r="A948" t="s">
        <v>169</v>
      </c>
      <c r="B948" t="s">
        <v>252</v>
      </c>
      <c r="C948">
        <v>14.228928685914886</v>
      </c>
    </row>
    <row r="949" spans="1:3">
      <c r="A949" t="s">
        <v>169</v>
      </c>
      <c r="B949" t="s">
        <v>288</v>
      </c>
      <c r="C949">
        <v>6.309994318605102</v>
      </c>
    </row>
    <row r="950" spans="1:3">
      <c r="A950" t="s">
        <v>169</v>
      </c>
      <c r="B950" t="s">
        <v>333</v>
      </c>
      <c r="C950">
        <v>17.357434693359519</v>
      </c>
    </row>
    <row r="951" spans="1:3">
      <c r="A951" t="s">
        <v>169</v>
      </c>
      <c r="B951" t="s">
        <v>228</v>
      </c>
      <c r="C951">
        <v>2.6806167937007692</v>
      </c>
    </row>
    <row r="952" spans="1:3">
      <c r="A952" t="s">
        <v>169</v>
      </c>
      <c r="B952" t="s">
        <v>404</v>
      </c>
      <c r="C952">
        <v>26.753809270712956</v>
      </c>
    </row>
    <row r="953" spans="1:3">
      <c r="A953" t="s">
        <v>169</v>
      </c>
      <c r="B953" t="s">
        <v>360</v>
      </c>
      <c r="C953">
        <v>37.233163017611631</v>
      </c>
    </row>
    <row r="954" spans="1:3">
      <c r="A954" t="s">
        <v>169</v>
      </c>
      <c r="B954" t="s">
        <v>218</v>
      </c>
      <c r="C954">
        <v>2.8075498711392228</v>
      </c>
    </row>
    <row r="955" spans="1:3">
      <c r="A955" t="s">
        <v>169</v>
      </c>
      <c r="B955" t="s">
        <v>199</v>
      </c>
      <c r="C955">
        <v>13.312611041001542</v>
      </c>
    </row>
    <row r="956" spans="1:3">
      <c r="A956" t="s">
        <v>169</v>
      </c>
      <c r="B956" t="s">
        <v>224</v>
      </c>
      <c r="C956">
        <v>1.7886232386732219</v>
      </c>
    </row>
    <row r="957" spans="1:3">
      <c r="A957" t="s">
        <v>169</v>
      </c>
      <c r="B957" t="s">
        <v>275</v>
      </c>
      <c r="C957">
        <v>29.097477955355075</v>
      </c>
    </row>
    <row r="958" spans="1:3">
      <c r="A958" t="s">
        <v>169</v>
      </c>
      <c r="B958" t="s">
        <v>349</v>
      </c>
      <c r="C958">
        <v>5.5378613777946333</v>
      </c>
    </row>
    <row r="959" spans="1:3">
      <c r="A959" t="s">
        <v>169</v>
      </c>
      <c r="B959" t="s">
        <v>147</v>
      </c>
      <c r="C959">
        <v>931.37047101105293</v>
      </c>
    </row>
    <row r="960" spans="1:3">
      <c r="A960" t="s">
        <v>169</v>
      </c>
      <c r="B960" t="s">
        <v>305</v>
      </c>
      <c r="C960">
        <v>2.4149478099277033</v>
      </c>
    </row>
    <row r="961" spans="1:3">
      <c r="A961" t="s">
        <v>169</v>
      </c>
      <c r="B961" t="s">
        <v>229</v>
      </c>
      <c r="C961">
        <v>7.1518521981667362</v>
      </c>
    </row>
    <row r="962" spans="1:3">
      <c r="A962" t="s">
        <v>169</v>
      </c>
      <c r="B962" t="s">
        <v>368</v>
      </c>
      <c r="C962">
        <v>2.7601525349504379</v>
      </c>
    </row>
    <row r="963" spans="1:3">
      <c r="A963" t="s">
        <v>169</v>
      </c>
      <c r="B963" t="s">
        <v>235</v>
      </c>
      <c r="C963">
        <v>38.367156664997289</v>
      </c>
    </row>
    <row r="964" spans="1:3">
      <c r="A964" t="s">
        <v>169</v>
      </c>
      <c r="B964" t="s">
        <v>240</v>
      </c>
      <c r="C964">
        <v>157.89003307763514</v>
      </c>
    </row>
    <row r="965" spans="1:3">
      <c r="A965" t="s">
        <v>169</v>
      </c>
      <c r="B965" t="s">
        <v>222</v>
      </c>
      <c r="C965">
        <v>111.89710259932207</v>
      </c>
    </row>
    <row r="966" spans="1:3">
      <c r="A966" t="s">
        <v>169</v>
      </c>
      <c r="B966" t="s">
        <v>268</v>
      </c>
      <c r="C966">
        <v>14.977164893527265</v>
      </c>
    </row>
    <row r="967" spans="1:3">
      <c r="A967" t="s">
        <v>169</v>
      </c>
      <c r="B967" t="s">
        <v>230</v>
      </c>
      <c r="C967">
        <v>466.98475325299864</v>
      </c>
    </row>
    <row r="968" spans="1:3">
      <c r="A968" t="s">
        <v>169</v>
      </c>
      <c r="B968" t="s">
        <v>230</v>
      </c>
      <c r="C968">
        <v>118.83259655248568</v>
      </c>
    </row>
    <row r="969" spans="1:3">
      <c r="A969" t="s">
        <v>169</v>
      </c>
      <c r="B969" t="s">
        <v>303</v>
      </c>
      <c r="C969">
        <v>1.7808813020185739</v>
      </c>
    </row>
    <row r="970" spans="1:3">
      <c r="A970" t="s">
        <v>169</v>
      </c>
      <c r="B970" t="s">
        <v>306</v>
      </c>
      <c r="C970">
        <v>2.3854927632339686</v>
      </c>
    </row>
    <row r="971" spans="1:3">
      <c r="A971" t="s">
        <v>175</v>
      </c>
      <c r="B971" t="s">
        <v>385</v>
      </c>
      <c r="C971">
        <v>1.4917846252320721</v>
      </c>
    </row>
    <row r="972" spans="1:3">
      <c r="A972" t="s">
        <v>175</v>
      </c>
      <c r="B972" t="s">
        <v>304</v>
      </c>
      <c r="C972">
        <v>9.4736414406378735</v>
      </c>
    </row>
    <row r="973" spans="1:3">
      <c r="A973" t="s">
        <v>175</v>
      </c>
      <c r="B973" t="s">
        <v>148</v>
      </c>
      <c r="C973">
        <v>3.2121630037607352</v>
      </c>
    </row>
    <row r="974" spans="1:3">
      <c r="A974" t="s">
        <v>175</v>
      </c>
      <c r="B974" t="s">
        <v>320</v>
      </c>
      <c r="C974">
        <v>11.330292937479726</v>
      </c>
    </row>
    <row r="975" spans="1:3">
      <c r="A975" t="s">
        <v>175</v>
      </c>
      <c r="B975" t="s">
        <v>336</v>
      </c>
      <c r="C975">
        <v>17.892772952609068</v>
      </c>
    </row>
    <row r="976" spans="1:3">
      <c r="A976" t="s">
        <v>175</v>
      </c>
      <c r="B976" t="s">
        <v>336</v>
      </c>
      <c r="C976">
        <v>9.4239390704087338</v>
      </c>
    </row>
    <row r="977" spans="1:3">
      <c r="A977" t="s">
        <v>175</v>
      </c>
      <c r="B977" t="s">
        <v>217</v>
      </c>
      <c r="C977">
        <v>3.5178994322322685</v>
      </c>
    </row>
    <row r="978" spans="1:3">
      <c r="A978" t="s">
        <v>175</v>
      </c>
      <c r="B978" t="s">
        <v>282</v>
      </c>
      <c r="C978">
        <v>7.2920968637456509</v>
      </c>
    </row>
    <row r="979" spans="1:3">
      <c r="A979" t="s">
        <v>175</v>
      </c>
      <c r="B979" t="s">
        <v>242</v>
      </c>
      <c r="C979">
        <v>5.5421701396733578</v>
      </c>
    </row>
    <row r="980" spans="1:3">
      <c r="A980" t="s">
        <v>175</v>
      </c>
      <c r="B980" t="s">
        <v>211</v>
      </c>
      <c r="C980">
        <v>3.2522173502151679</v>
      </c>
    </row>
    <row r="981" spans="1:3">
      <c r="A981" t="s">
        <v>175</v>
      </c>
      <c r="B981" t="s">
        <v>220</v>
      </c>
      <c r="C981">
        <v>2.2201682864121426</v>
      </c>
    </row>
    <row r="982" spans="1:3">
      <c r="A982" t="s">
        <v>175</v>
      </c>
      <c r="B982" t="s">
        <v>285</v>
      </c>
      <c r="C982">
        <v>13.82939087341463</v>
      </c>
    </row>
    <row r="983" spans="1:3">
      <c r="A983" t="s">
        <v>175</v>
      </c>
      <c r="B983" t="s">
        <v>252</v>
      </c>
      <c r="C983">
        <v>7.8635700525568843</v>
      </c>
    </row>
    <row r="984" spans="1:3">
      <c r="A984" t="s">
        <v>175</v>
      </c>
      <c r="B984" t="s">
        <v>404</v>
      </c>
      <c r="C984">
        <v>7.5456066060947062</v>
      </c>
    </row>
    <row r="985" spans="1:3">
      <c r="A985" t="s">
        <v>175</v>
      </c>
      <c r="B985" t="s">
        <v>374</v>
      </c>
      <c r="C985">
        <v>1.6700256062769985</v>
      </c>
    </row>
    <row r="986" spans="1:3">
      <c r="A986" t="s">
        <v>175</v>
      </c>
      <c r="B986" t="s">
        <v>199</v>
      </c>
      <c r="C986">
        <v>8.6768538478039705</v>
      </c>
    </row>
    <row r="987" spans="1:3">
      <c r="A987" t="s">
        <v>175</v>
      </c>
      <c r="B987" t="s">
        <v>375</v>
      </c>
      <c r="C987">
        <v>32.482300404211053</v>
      </c>
    </row>
    <row r="988" spans="1:3">
      <c r="A988" t="s">
        <v>175</v>
      </c>
      <c r="B988" t="s">
        <v>275</v>
      </c>
      <c r="C988">
        <v>11.805442835580978</v>
      </c>
    </row>
    <row r="989" spans="1:3">
      <c r="A989" t="s">
        <v>175</v>
      </c>
      <c r="B989" t="s">
        <v>349</v>
      </c>
      <c r="C989">
        <v>2.2282465022954323</v>
      </c>
    </row>
    <row r="990" spans="1:3">
      <c r="A990" t="s">
        <v>175</v>
      </c>
      <c r="B990" t="s">
        <v>147</v>
      </c>
      <c r="C990">
        <v>235.38436589949353</v>
      </c>
    </row>
    <row r="991" spans="1:3">
      <c r="A991" t="s">
        <v>175</v>
      </c>
      <c r="B991" t="s">
        <v>147</v>
      </c>
      <c r="C991">
        <v>59.76440037398244</v>
      </c>
    </row>
    <row r="992" spans="1:3">
      <c r="A992" t="s">
        <v>175</v>
      </c>
      <c r="B992" t="s">
        <v>229</v>
      </c>
      <c r="C992">
        <v>3.9665393444197643</v>
      </c>
    </row>
    <row r="993" spans="1:3">
      <c r="A993" t="s">
        <v>175</v>
      </c>
      <c r="B993" t="s">
        <v>259</v>
      </c>
      <c r="C993">
        <v>11.9595356867334</v>
      </c>
    </row>
    <row r="994" spans="1:3">
      <c r="A994" t="s">
        <v>175</v>
      </c>
      <c r="B994" t="s">
        <v>240</v>
      </c>
      <c r="C994">
        <v>65.095633695805844</v>
      </c>
    </row>
    <row r="995" spans="1:3">
      <c r="A995" t="s">
        <v>175</v>
      </c>
      <c r="B995" t="s">
        <v>222</v>
      </c>
      <c r="C995">
        <v>76.073605174014077</v>
      </c>
    </row>
    <row r="996" spans="1:3">
      <c r="A996" t="s">
        <v>175</v>
      </c>
      <c r="B996" t="s">
        <v>230</v>
      </c>
      <c r="C996">
        <v>269.6420473620426</v>
      </c>
    </row>
    <row r="997" spans="1:3">
      <c r="A997" t="s">
        <v>175</v>
      </c>
      <c r="B997" t="s">
        <v>231</v>
      </c>
      <c r="C997">
        <v>2.5763974456401009</v>
      </c>
    </row>
    <row r="998" spans="1:3">
      <c r="A998" t="s">
        <v>176</v>
      </c>
      <c r="B998" t="s">
        <v>385</v>
      </c>
      <c r="C998">
        <v>5.5394574588441401</v>
      </c>
    </row>
    <row r="999" spans="1:3">
      <c r="A999" t="s">
        <v>176</v>
      </c>
      <c r="B999" t="s">
        <v>340</v>
      </c>
      <c r="C999">
        <v>6.5594687954921254</v>
      </c>
    </row>
    <row r="1000" spans="1:3">
      <c r="A1000" t="s">
        <v>176</v>
      </c>
      <c r="B1000" t="s">
        <v>366</v>
      </c>
      <c r="C1000">
        <v>1.0172182012762243</v>
      </c>
    </row>
    <row r="1001" spans="1:3">
      <c r="A1001" t="s">
        <v>176</v>
      </c>
      <c r="B1001" t="s">
        <v>380</v>
      </c>
      <c r="C1001">
        <v>128.3494607449054</v>
      </c>
    </row>
    <row r="1002" spans="1:3">
      <c r="A1002" t="s">
        <v>176</v>
      </c>
      <c r="B1002" t="s">
        <v>380</v>
      </c>
      <c r="C1002">
        <v>68.629592049426776</v>
      </c>
    </row>
    <row r="1003" spans="1:3">
      <c r="A1003" t="s">
        <v>176</v>
      </c>
      <c r="B1003" t="s">
        <v>182</v>
      </c>
      <c r="C1003">
        <v>12.290346053208193</v>
      </c>
    </row>
    <row r="1004" spans="1:3">
      <c r="A1004" t="s">
        <v>176</v>
      </c>
      <c r="B1004" t="s">
        <v>254</v>
      </c>
      <c r="C1004">
        <v>82.215429552091663</v>
      </c>
    </row>
    <row r="1005" spans="1:3">
      <c r="A1005" t="s">
        <v>176</v>
      </c>
      <c r="B1005" t="s">
        <v>233</v>
      </c>
      <c r="C1005">
        <v>3.9516640195682418</v>
      </c>
    </row>
    <row r="1006" spans="1:3">
      <c r="A1006" t="s">
        <v>176</v>
      </c>
      <c r="B1006" t="s">
        <v>260</v>
      </c>
      <c r="C1006">
        <v>17.460879587140589</v>
      </c>
    </row>
    <row r="1007" spans="1:3">
      <c r="A1007" t="s">
        <v>176</v>
      </c>
      <c r="B1007" t="s">
        <v>273</v>
      </c>
      <c r="C1007">
        <v>10.895999348416186</v>
      </c>
    </row>
    <row r="1008" spans="1:3">
      <c r="A1008" t="s">
        <v>176</v>
      </c>
      <c r="B1008" t="s">
        <v>148</v>
      </c>
      <c r="C1008">
        <v>14.302588504359772</v>
      </c>
    </row>
    <row r="1009" spans="1:3">
      <c r="A1009" t="s">
        <v>176</v>
      </c>
      <c r="B1009" t="s">
        <v>281</v>
      </c>
      <c r="C1009">
        <v>5.9332850682899574</v>
      </c>
    </row>
    <row r="1010" spans="1:3">
      <c r="A1010" t="s">
        <v>176</v>
      </c>
      <c r="B1010" t="s">
        <v>336</v>
      </c>
      <c r="C1010">
        <v>10.546930473873068</v>
      </c>
    </row>
    <row r="1011" spans="1:3">
      <c r="A1011" t="s">
        <v>176</v>
      </c>
      <c r="B1011" t="s">
        <v>217</v>
      </c>
      <c r="C1011">
        <v>13.014396803180778</v>
      </c>
    </row>
    <row r="1012" spans="1:3">
      <c r="A1012" t="s">
        <v>176</v>
      </c>
      <c r="B1012" t="s">
        <v>319</v>
      </c>
      <c r="C1012">
        <v>18.352876137475484</v>
      </c>
    </row>
    <row r="1013" spans="1:3">
      <c r="A1013" t="s">
        <v>176</v>
      </c>
      <c r="B1013" t="s">
        <v>262</v>
      </c>
      <c r="C1013">
        <v>13.267810120350527</v>
      </c>
    </row>
    <row r="1014" spans="1:3">
      <c r="A1014" t="s">
        <v>176</v>
      </c>
      <c r="B1014" t="s">
        <v>316</v>
      </c>
      <c r="C1014">
        <v>7.5667261200177256</v>
      </c>
    </row>
    <row r="1015" spans="1:3">
      <c r="A1015" t="s">
        <v>176</v>
      </c>
      <c r="B1015" t="s">
        <v>314</v>
      </c>
      <c r="C1015">
        <v>1.7305959835732467</v>
      </c>
    </row>
    <row r="1016" spans="1:3">
      <c r="A1016" t="s">
        <v>176</v>
      </c>
      <c r="B1016" t="s">
        <v>282</v>
      </c>
      <c r="C1016">
        <v>23.337608701871488</v>
      </c>
    </row>
    <row r="1017" spans="1:3">
      <c r="A1017" t="s">
        <v>176</v>
      </c>
      <c r="B1017" t="s">
        <v>242</v>
      </c>
      <c r="C1017">
        <v>19.306678504425903</v>
      </c>
    </row>
    <row r="1018" spans="1:3">
      <c r="A1018" t="s">
        <v>176</v>
      </c>
      <c r="B1018" t="s">
        <v>211</v>
      </c>
      <c r="C1018">
        <v>3.0786832729151188</v>
      </c>
    </row>
    <row r="1019" spans="1:3">
      <c r="A1019" t="s">
        <v>176</v>
      </c>
      <c r="B1019" t="s">
        <v>266</v>
      </c>
      <c r="C1019">
        <v>24.700670611260058</v>
      </c>
    </row>
    <row r="1020" spans="1:3">
      <c r="A1020" t="s">
        <v>176</v>
      </c>
      <c r="B1020" t="s">
        <v>266</v>
      </c>
      <c r="C1020">
        <v>11.167048600687757</v>
      </c>
    </row>
    <row r="1021" spans="1:3">
      <c r="A1021" t="s">
        <v>176</v>
      </c>
      <c r="B1021" t="s">
        <v>220</v>
      </c>
      <c r="C1021">
        <v>7.0250581538760795</v>
      </c>
    </row>
    <row r="1022" spans="1:3">
      <c r="A1022" t="s">
        <v>176</v>
      </c>
      <c r="B1022" t="s">
        <v>251</v>
      </c>
      <c r="C1022">
        <v>3.0302777891252402</v>
      </c>
    </row>
    <row r="1023" spans="1:3">
      <c r="A1023" t="s">
        <v>176</v>
      </c>
      <c r="B1023" t="s">
        <v>285</v>
      </c>
      <c r="C1023">
        <v>44.807193562413389</v>
      </c>
    </row>
    <row r="1024" spans="1:3">
      <c r="A1024" t="s">
        <v>176</v>
      </c>
      <c r="B1024" t="s">
        <v>252</v>
      </c>
      <c r="C1024">
        <v>13.555901043451435</v>
      </c>
    </row>
    <row r="1025" spans="1:3">
      <c r="A1025" t="s">
        <v>176</v>
      </c>
      <c r="B1025" t="s">
        <v>288</v>
      </c>
      <c r="C1025">
        <v>7.4342065866205909</v>
      </c>
    </row>
    <row r="1026" spans="1:3">
      <c r="A1026" t="s">
        <v>176</v>
      </c>
      <c r="B1026" t="s">
        <v>210</v>
      </c>
      <c r="C1026">
        <v>39.893063511814262</v>
      </c>
    </row>
    <row r="1027" spans="1:3">
      <c r="A1027" t="s">
        <v>176</v>
      </c>
      <c r="B1027" t="s">
        <v>210</v>
      </c>
      <c r="C1027">
        <v>28.325782494873305</v>
      </c>
    </row>
    <row r="1028" spans="1:3">
      <c r="A1028" t="s">
        <v>176</v>
      </c>
      <c r="B1028" t="s">
        <v>245</v>
      </c>
      <c r="C1028">
        <v>5.830334893649094</v>
      </c>
    </row>
    <row r="1029" spans="1:3">
      <c r="A1029" t="s">
        <v>176</v>
      </c>
      <c r="B1029" t="s">
        <v>228</v>
      </c>
      <c r="C1029">
        <v>18.844793082370106</v>
      </c>
    </row>
    <row r="1030" spans="1:3">
      <c r="A1030" t="s">
        <v>176</v>
      </c>
      <c r="B1030" t="s">
        <v>190</v>
      </c>
      <c r="C1030">
        <v>1.8380078048124568</v>
      </c>
    </row>
    <row r="1031" spans="1:3">
      <c r="A1031" t="s">
        <v>176</v>
      </c>
      <c r="B1031" t="s">
        <v>185</v>
      </c>
      <c r="C1031">
        <v>12.736360887544928</v>
      </c>
    </row>
    <row r="1032" spans="1:3">
      <c r="A1032" t="s">
        <v>176</v>
      </c>
      <c r="B1032" t="s">
        <v>199</v>
      </c>
      <c r="C1032">
        <v>66.149964106447271</v>
      </c>
    </row>
    <row r="1033" spans="1:3">
      <c r="A1033" t="s">
        <v>176</v>
      </c>
      <c r="B1033" t="s">
        <v>355</v>
      </c>
      <c r="C1033">
        <v>8.7798712928183775</v>
      </c>
    </row>
    <row r="1034" spans="1:3">
      <c r="A1034" t="s">
        <v>176</v>
      </c>
      <c r="B1034" t="s">
        <v>275</v>
      </c>
      <c r="C1034">
        <v>86.543587882314725</v>
      </c>
    </row>
    <row r="1035" spans="1:3">
      <c r="A1035" t="s">
        <v>176</v>
      </c>
      <c r="B1035" t="s">
        <v>349</v>
      </c>
      <c r="C1035">
        <v>3.964809201250207</v>
      </c>
    </row>
    <row r="1036" spans="1:3">
      <c r="A1036" t="s">
        <v>176</v>
      </c>
      <c r="B1036" t="s">
        <v>236</v>
      </c>
      <c r="C1036">
        <v>2.0269511915787253</v>
      </c>
    </row>
    <row r="1037" spans="1:3">
      <c r="A1037" t="s">
        <v>176</v>
      </c>
      <c r="B1037" t="s">
        <v>147</v>
      </c>
      <c r="C1037">
        <v>98.004449975136097</v>
      </c>
    </row>
    <row r="1038" spans="1:3">
      <c r="A1038" t="s">
        <v>176</v>
      </c>
      <c r="B1038" t="s">
        <v>305</v>
      </c>
      <c r="C1038">
        <v>7.7247415498173373</v>
      </c>
    </row>
    <row r="1039" spans="1:3">
      <c r="A1039" t="s">
        <v>176</v>
      </c>
      <c r="B1039" t="s">
        <v>305</v>
      </c>
      <c r="C1039">
        <v>2.2699158128642836</v>
      </c>
    </row>
    <row r="1040" spans="1:3">
      <c r="A1040" t="s">
        <v>176</v>
      </c>
      <c r="B1040" t="s">
        <v>229</v>
      </c>
      <c r="C1040">
        <v>13.056914032953975</v>
      </c>
    </row>
    <row r="1041" spans="1:3">
      <c r="A1041" t="s">
        <v>176</v>
      </c>
      <c r="B1041" t="s">
        <v>276</v>
      </c>
      <c r="C1041">
        <v>0.91919137086078928</v>
      </c>
    </row>
    <row r="1042" spans="1:3">
      <c r="A1042" t="s">
        <v>176</v>
      </c>
      <c r="B1042" t="s">
        <v>323</v>
      </c>
      <c r="C1042">
        <v>19.069715112672565</v>
      </c>
    </row>
    <row r="1043" spans="1:3">
      <c r="A1043" t="s">
        <v>176</v>
      </c>
      <c r="B1043" t="s">
        <v>323</v>
      </c>
      <c r="C1043">
        <v>5.8013769647267086</v>
      </c>
    </row>
    <row r="1044" spans="1:3">
      <c r="A1044" t="s">
        <v>176</v>
      </c>
      <c r="B1044" t="s">
        <v>239</v>
      </c>
      <c r="C1044">
        <v>9.8326622280782683</v>
      </c>
    </row>
    <row r="1045" spans="1:3">
      <c r="A1045" t="s">
        <v>176</v>
      </c>
      <c r="B1045" t="s">
        <v>356</v>
      </c>
      <c r="C1045">
        <v>4.2017891988183802</v>
      </c>
    </row>
    <row r="1046" spans="1:3">
      <c r="A1046" t="s">
        <v>176</v>
      </c>
      <c r="B1046" t="s">
        <v>392</v>
      </c>
      <c r="C1046">
        <v>4.3023101666474446</v>
      </c>
    </row>
    <row r="1047" spans="1:3">
      <c r="A1047" t="s">
        <v>176</v>
      </c>
      <c r="B1047" t="s">
        <v>368</v>
      </c>
      <c r="C1047">
        <v>2.5753361165302184</v>
      </c>
    </row>
    <row r="1048" spans="1:3">
      <c r="A1048" t="s">
        <v>176</v>
      </c>
      <c r="B1048" t="s">
        <v>235</v>
      </c>
      <c r="C1048">
        <v>48.279916868596693</v>
      </c>
    </row>
    <row r="1049" spans="1:3">
      <c r="A1049" t="s">
        <v>176</v>
      </c>
      <c r="B1049" t="s">
        <v>271</v>
      </c>
      <c r="C1049">
        <v>26.48450567681563</v>
      </c>
    </row>
    <row r="1050" spans="1:3">
      <c r="A1050" t="s">
        <v>176</v>
      </c>
      <c r="B1050" t="s">
        <v>240</v>
      </c>
      <c r="C1050">
        <v>258.00663659151718</v>
      </c>
    </row>
    <row r="1051" spans="1:3">
      <c r="A1051" t="s">
        <v>176</v>
      </c>
      <c r="B1051" t="s">
        <v>222</v>
      </c>
      <c r="C1051">
        <v>176.74242561622043</v>
      </c>
    </row>
    <row r="1052" spans="1:3">
      <c r="A1052" t="s">
        <v>176</v>
      </c>
      <c r="B1052" t="s">
        <v>255</v>
      </c>
      <c r="C1052">
        <v>14.505182244085162</v>
      </c>
    </row>
    <row r="1053" spans="1:3">
      <c r="A1053" t="s">
        <v>176</v>
      </c>
      <c r="B1053" t="s">
        <v>255</v>
      </c>
      <c r="C1053">
        <v>5.9640674911490681</v>
      </c>
    </row>
    <row r="1054" spans="1:3">
      <c r="A1054" t="s">
        <v>176</v>
      </c>
      <c r="B1054" t="s">
        <v>268</v>
      </c>
      <c r="C1054">
        <v>17.979392703607179</v>
      </c>
    </row>
    <row r="1055" spans="1:3">
      <c r="A1055" t="s">
        <v>176</v>
      </c>
      <c r="B1055" t="s">
        <v>258</v>
      </c>
      <c r="C1055">
        <v>1.1787217851022274</v>
      </c>
    </row>
    <row r="1056" spans="1:3">
      <c r="A1056" t="s">
        <v>176</v>
      </c>
      <c r="B1056" t="s">
        <v>230</v>
      </c>
      <c r="C1056">
        <v>924.43423708515866</v>
      </c>
    </row>
    <row r="1057" spans="1:3">
      <c r="A1057" t="s">
        <v>176</v>
      </c>
      <c r="B1057" t="s">
        <v>294</v>
      </c>
      <c r="C1057">
        <v>2.0008618705236172</v>
      </c>
    </row>
    <row r="1058" spans="1:3">
      <c r="A1058" t="s">
        <v>176</v>
      </c>
      <c r="B1058" t="s">
        <v>249</v>
      </c>
      <c r="C1058">
        <v>20.700796925909469</v>
      </c>
    </row>
    <row r="1059" spans="1:3">
      <c r="A1059" t="s">
        <v>176</v>
      </c>
      <c r="B1059" t="s">
        <v>237</v>
      </c>
      <c r="C1059">
        <v>1.3973548761367767</v>
      </c>
    </row>
    <row r="1060" spans="1:3">
      <c r="A1060" t="s">
        <v>176</v>
      </c>
      <c r="B1060" t="s">
        <v>303</v>
      </c>
      <c r="C1060">
        <v>3.3033552830840995</v>
      </c>
    </row>
    <row r="1061" spans="1:3">
      <c r="A1061" t="s">
        <v>176</v>
      </c>
      <c r="B1061" t="s">
        <v>231</v>
      </c>
      <c r="C1061">
        <v>0.7133950411495199</v>
      </c>
    </row>
    <row r="1062" spans="1:3">
      <c r="A1062" t="s">
        <v>176</v>
      </c>
      <c r="B1062" t="s">
        <v>332</v>
      </c>
      <c r="C1062">
        <v>26.103110038633705</v>
      </c>
    </row>
    <row r="1063" spans="1:3">
      <c r="A1063" t="s">
        <v>176</v>
      </c>
      <c r="B1063" t="s">
        <v>361</v>
      </c>
      <c r="C1063">
        <v>2.3711335718787745</v>
      </c>
    </row>
    <row r="1064" spans="1:3">
      <c r="A1064" t="s">
        <v>176</v>
      </c>
      <c r="B1064" t="s">
        <v>306</v>
      </c>
      <c r="C1064">
        <v>9.1349247910788804</v>
      </c>
    </row>
    <row r="1065" spans="1:3">
      <c r="A1065" t="s">
        <v>174</v>
      </c>
      <c r="B1065" t="s">
        <v>263</v>
      </c>
      <c r="C1065">
        <v>1.0271161858542643</v>
      </c>
    </row>
    <row r="1066" spans="1:3">
      <c r="A1066" t="s">
        <v>174</v>
      </c>
      <c r="B1066" t="s">
        <v>273</v>
      </c>
      <c r="C1066">
        <v>3.3701853866735028</v>
      </c>
    </row>
    <row r="1067" spans="1:3">
      <c r="A1067" t="s">
        <v>174</v>
      </c>
      <c r="B1067" t="s">
        <v>148</v>
      </c>
      <c r="C1067">
        <v>6.3873329179342457</v>
      </c>
    </row>
    <row r="1068" spans="1:3">
      <c r="A1068" t="s">
        <v>174</v>
      </c>
      <c r="B1068" t="s">
        <v>320</v>
      </c>
      <c r="C1068">
        <v>12.175180951308954</v>
      </c>
    </row>
    <row r="1069" spans="1:3">
      <c r="A1069" t="s">
        <v>174</v>
      </c>
      <c r="B1069" t="s">
        <v>281</v>
      </c>
      <c r="C1069">
        <v>2.6094449388968899</v>
      </c>
    </row>
    <row r="1070" spans="1:3">
      <c r="A1070" t="s">
        <v>174</v>
      </c>
      <c r="B1070" t="s">
        <v>336</v>
      </c>
      <c r="C1070">
        <v>20.513950282470148</v>
      </c>
    </row>
    <row r="1071" spans="1:3">
      <c r="A1071" t="s">
        <v>174</v>
      </c>
      <c r="B1071" t="s">
        <v>336</v>
      </c>
      <c r="C1071">
        <v>11.00926991323284</v>
      </c>
    </row>
    <row r="1072" spans="1:3">
      <c r="A1072" t="s">
        <v>174</v>
      </c>
      <c r="B1072" t="s">
        <v>217</v>
      </c>
      <c r="C1072">
        <v>0.67472002432302935</v>
      </c>
    </row>
    <row r="1073" spans="1:3">
      <c r="A1073" t="s">
        <v>174</v>
      </c>
      <c r="B1073" t="s">
        <v>319</v>
      </c>
      <c r="C1073">
        <v>5.9589868604845426</v>
      </c>
    </row>
    <row r="1074" spans="1:3">
      <c r="A1074" t="s">
        <v>174</v>
      </c>
      <c r="B1074" t="s">
        <v>262</v>
      </c>
      <c r="C1074">
        <v>9.1498413245136323</v>
      </c>
    </row>
    <row r="1075" spans="1:3">
      <c r="A1075" t="s">
        <v>174</v>
      </c>
      <c r="B1075" t="s">
        <v>282</v>
      </c>
      <c r="C1075">
        <v>7.7752065726996005</v>
      </c>
    </row>
    <row r="1076" spans="1:3">
      <c r="A1076" t="s">
        <v>174</v>
      </c>
      <c r="B1076" t="s">
        <v>242</v>
      </c>
      <c r="C1076">
        <v>3.2778691614640403</v>
      </c>
    </row>
    <row r="1077" spans="1:3">
      <c r="A1077" t="s">
        <v>174</v>
      </c>
      <c r="B1077" t="s">
        <v>358</v>
      </c>
      <c r="C1077">
        <v>1.8006793951547386</v>
      </c>
    </row>
    <row r="1078" spans="1:3">
      <c r="A1078" t="s">
        <v>174</v>
      </c>
      <c r="B1078" t="s">
        <v>324</v>
      </c>
      <c r="C1078">
        <v>1.3097644788875433</v>
      </c>
    </row>
    <row r="1079" spans="1:3">
      <c r="A1079" t="s">
        <v>174</v>
      </c>
      <c r="B1079" t="s">
        <v>211</v>
      </c>
      <c r="C1079">
        <v>2.0492192926494903</v>
      </c>
    </row>
    <row r="1080" spans="1:3">
      <c r="A1080" t="s">
        <v>174</v>
      </c>
      <c r="B1080" t="s">
        <v>220</v>
      </c>
      <c r="C1080">
        <v>1.9964713715200946</v>
      </c>
    </row>
    <row r="1081" spans="1:3">
      <c r="A1081" t="s">
        <v>174</v>
      </c>
      <c r="B1081" t="s">
        <v>285</v>
      </c>
      <c r="C1081">
        <v>16.085184142600653</v>
      </c>
    </row>
    <row r="1082" spans="1:3">
      <c r="A1082" t="s">
        <v>174</v>
      </c>
      <c r="B1082" t="s">
        <v>252</v>
      </c>
      <c r="C1082">
        <v>4.5085440618733212</v>
      </c>
    </row>
    <row r="1083" spans="1:3">
      <c r="A1083" t="s">
        <v>174</v>
      </c>
      <c r="B1083" t="s">
        <v>288</v>
      </c>
      <c r="C1083">
        <v>2.9197533355322065</v>
      </c>
    </row>
    <row r="1084" spans="1:3">
      <c r="A1084" t="s">
        <v>174</v>
      </c>
      <c r="B1084" t="s">
        <v>245</v>
      </c>
      <c r="C1084">
        <v>1.6290448086913678</v>
      </c>
    </row>
    <row r="1085" spans="1:3">
      <c r="A1085" t="s">
        <v>174</v>
      </c>
      <c r="B1085" t="s">
        <v>185</v>
      </c>
      <c r="C1085">
        <v>8.2962682751215642</v>
      </c>
    </row>
    <row r="1086" spans="1:3">
      <c r="A1086" t="s">
        <v>174</v>
      </c>
      <c r="B1086" t="s">
        <v>360</v>
      </c>
      <c r="C1086">
        <v>25.257434017916893</v>
      </c>
    </row>
    <row r="1087" spans="1:3">
      <c r="A1087" t="s">
        <v>174</v>
      </c>
      <c r="B1087" t="s">
        <v>199</v>
      </c>
      <c r="C1087">
        <v>42.444692438554824</v>
      </c>
    </row>
    <row r="1088" spans="1:3">
      <c r="A1088" t="s">
        <v>174</v>
      </c>
      <c r="B1088" t="s">
        <v>224</v>
      </c>
      <c r="C1088">
        <v>40.669788064339507</v>
      </c>
    </row>
    <row r="1089" spans="1:3">
      <c r="A1089" t="s">
        <v>174</v>
      </c>
      <c r="B1089" t="s">
        <v>275</v>
      </c>
      <c r="C1089">
        <v>13.148516748250211</v>
      </c>
    </row>
    <row r="1090" spans="1:3">
      <c r="A1090" t="s">
        <v>174</v>
      </c>
      <c r="B1090" t="s">
        <v>349</v>
      </c>
      <c r="C1090">
        <v>1.8814172927254749</v>
      </c>
    </row>
    <row r="1091" spans="1:3">
      <c r="A1091" t="s">
        <v>174</v>
      </c>
      <c r="B1091" t="s">
        <v>147</v>
      </c>
      <c r="C1091">
        <v>484.21348255508718</v>
      </c>
    </row>
    <row r="1092" spans="1:3">
      <c r="A1092" t="s">
        <v>174</v>
      </c>
      <c r="B1092" t="s">
        <v>229</v>
      </c>
      <c r="C1092">
        <v>4.4026845234080634</v>
      </c>
    </row>
    <row r="1093" spans="1:3">
      <c r="A1093" t="s">
        <v>174</v>
      </c>
      <c r="B1093" t="s">
        <v>323</v>
      </c>
      <c r="C1093">
        <v>16.9480323953522</v>
      </c>
    </row>
    <row r="1094" spans="1:3">
      <c r="A1094" t="s">
        <v>174</v>
      </c>
      <c r="B1094" t="s">
        <v>323</v>
      </c>
      <c r="C1094">
        <v>10.765552600833185</v>
      </c>
    </row>
    <row r="1095" spans="1:3">
      <c r="A1095" t="s">
        <v>174</v>
      </c>
      <c r="B1095" t="s">
        <v>264</v>
      </c>
      <c r="C1095">
        <v>3.3859516362257183</v>
      </c>
    </row>
    <row r="1096" spans="1:3">
      <c r="A1096" t="s">
        <v>174</v>
      </c>
      <c r="B1096" t="s">
        <v>259</v>
      </c>
      <c r="C1096">
        <v>4.4185441672578118</v>
      </c>
    </row>
    <row r="1097" spans="1:3">
      <c r="A1097" t="s">
        <v>174</v>
      </c>
      <c r="B1097" t="s">
        <v>235</v>
      </c>
      <c r="C1097">
        <v>13.240358021177508</v>
      </c>
    </row>
    <row r="1098" spans="1:3">
      <c r="A1098" t="s">
        <v>174</v>
      </c>
      <c r="B1098" t="s">
        <v>240</v>
      </c>
      <c r="C1098">
        <v>114.38471055807464</v>
      </c>
    </row>
    <row r="1099" spans="1:3">
      <c r="A1099" t="s">
        <v>174</v>
      </c>
      <c r="B1099" t="s">
        <v>222</v>
      </c>
      <c r="C1099">
        <v>57.082612704010337</v>
      </c>
    </row>
    <row r="1100" spans="1:3">
      <c r="A1100" t="s">
        <v>174</v>
      </c>
      <c r="B1100" t="s">
        <v>255</v>
      </c>
      <c r="C1100">
        <v>8.0289712303265386</v>
      </c>
    </row>
    <row r="1101" spans="1:3">
      <c r="A1101" t="s">
        <v>174</v>
      </c>
      <c r="B1101" t="s">
        <v>255</v>
      </c>
      <c r="C1101">
        <v>3.3630259489414533</v>
      </c>
    </row>
    <row r="1102" spans="1:3">
      <c r="A1102" t="s">
        <v>174</v>
      </c>
      <c r="B1102" t="s">
        <v>230</v>
      </c>
      <c r="C1102">
        <v>329.38251126013142</v>
      </c>
    </row>
    <row r="1103" spans="1:3">
      <c r="A1103" t="s">
        <v>174</v>
      </c>
      <c r="B1103" t="s">
        <v>230</v>
      </c>
      <c r="C1103">
        <v>21.750481470881098</v>
      </c>
    </row>
    <row r="1104" spans="1:3">
      <c r="A1104" t="s">
        <v>174</v>
      </c>
      <c r="B1104" t="s">
        <v>303</v>
      </c>
      <c r="C1104">
        <v>1.8924159676589627</v>
      </c>
    </row>
    <row r="1105" spans="1:3">
      <c r="A1105" t="s">
        <v>174</v>
      </c>
      <c r="B1105" t="s">
        <v>332</v>
      </c>
      <c r="C1105">
        <v>11.855523433955582</v>
      </c>
    </row>
    <row r="1106" spans="1:3">
      <c r="A1106" t="s">
        <v>174</v>
      </c>
      <c r="B1106" t="s">
        <v>306</v>
      </c>
      <c r="C1106">
        <v>1.2131730180723912</v>
      </c>
    </row>
  </sheetData>
  <conditionalFormatting sqref="C1:C1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1510-C0E0-0844-AC4D-F1D0856E2500}">
  <dimension ref="A1:B19"/>
  <sheetViews>
    <sheetView workbookViewId="0">
      <selection activeCell="A2" sqref="A2"/>
    </sheetView>
  </sheetViews>
  <sheetFormatPr baseColWidth="10" defaultColWidth="11.1640625" defaultRowHeight="16"/>
  <cols>
    <col min="1" max="1" width="19.83203125" customWidth="1"/>
  </cols>
  <sheetData>
    <row r="1" spans="1:2">
      <c r="A1" t="s">
        <v>86</v>
      </c>
      <c r="B1" t="s">
        <v>85</v>
      </c>
    </row>
    <row r="2" spans="1:2">
      <c r="A2" t="s">
        <v>143</v>
      </c>
      <c r="B2" s="1">
        <v>66.5</v>
      </c>
    </row>
    <row r="3" spans="1:2">
      <c r="A3" t="s">
        <v>143</v>
      </c>
      <c r="B3" s="1">
        <v>122.5</v>
      </c>
    </row>
    <row r="4" spans="1:2">
      <c r="A4" t="s">
        <v>143</v>
      </c>
      <c r="B4" s="1">
        <v>93</v>
      </c>
    </row>
    <row r="5" spans="1:2">
      <c r="A5" t="s">
        <v>143</v>
      </c>
      <c r="B5" s="1">
        <v>69.5</v>
      </c>
    </row>
    <row r="6" spans="1:2">
      <c r="A6" t="s">
        <v>143</v>
      </c>
      <c r="B6" s="1">
        <v>93.5</v>
      </c>
    </row>
    <row r="7" spans="1:2">
      <c r="A7" t="s">
        <v>143</v>
      </c>
      <c r="B7" s="1">
        <v>136</v>
      </c>
    </row>
    <row r="8" spans="1:2">
      <c r="A8" t="s">
        <v>144</v>
      </c>
      <c r="B8" s="1">
        <v>49</v>
      </c>
    </row>
    <row r="9" spans="1:2">
      <c r="A9" t="s">
        <v>144</v>
      </c>
      <c r="B9" s="1">
        <v>5.5</v>
      </c>
    </row>
    <row r="10" spans="1:2">
      <c r="A10" t="s">
        <v>144</v>
      </c>
      <c r="B10" s="1">
        <v>117</v>
      </c>
    </row>
    <row r="11" spans="1:2">
      <c r="A11" t="s">
        <v>144</v>
      </c>
      <c r="B11" s="1">
        <v>6.5</v>
      </c>
    </row>
    <row r="12" spans="1:2">
      <c r="A12" t="s">
        <v>144</v>
      </c>
      <c r="B12" s="1">
        <v>16.5</v>
      </c>
    </row>
    <row r="13" spans="1:2">
      <c r="A13" t="s">
        <v>144</v>
      </c>
      <c r="B13" s="1">
        <v>23</v>
      </c>
    </row>
    <row r="14" spans="1:2">
      <c r="A14" t="s">
        <v>145</v>
      </c>
      <c r="B14" s="1">
        <v>0</v>
      </c>
    </row>
    <row r="15" spans="1:2">
      <c r="A15" t="s">
        <v>145</v>
      </c>
      <c r="B15" s="1">
        <v>0</v>
      </c>
    </row>
    <row r="16" spans="1:2">
      <c r="A16" t="s">
        <v>145</v>
      </c>
      <c r="B16" s="1">
        <v>0</v>
      </c>
    </row>
    <row r="17" spans="2:2">
      <c r="B17" s="1"/>
    </row>
    <row r="18" spans="2:2">
      <c r="B18" s="1"/>
    </row>
    <row r="19" spans="2:2">
      <c r="B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A304-A00D-BE4F-A206-D8EDD92EDB6F}">
  <dimension ref="A1:BE1001"/>
  <sheetViews>
    <sheetView workbookViewId="0">
      <selection activeCell="H7" sqref="H7"/>
    </sheetView>
  </sheetViews>
  <sheetFormatPr baseColWidth="10" defaultColWidth="11.1640625" defaultRowHeight="16"/>
  <sheetData>
    <row r="1" spans="1:57">
      <c r="A1" s="2" t="s">
        <v>2</v>
      </c>
      <c r="B1" s="2" t="s">
        <v>36</v>
      </c>
      <c r="C1" s="2" t="s">
        <v>37</v>
      </c>
      <c r="D1" t="s">
        <v>455</v>
      </c>
      <c r="E1" t="s">
        <v>456</v>
      </c>
      <c r="F1" t="s">
        <v>457</v>
      </c>
      <c r="G1" t="s">
        <v>458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  <c r="Z1" s="2" t="s">
        <v>56</v>
      </c>
      <c r="AA1" s="2" t="s">
        <v>57</v>
      </c>
      <c r="AB1" s="2" t="s">
        <v>58</v>
      </c>
      <c r="AC1" s="2" t="s">
        <v>59</v>
      </c>
      <c r="AD1" s="2" t="s">
        <v>60</v>
      </c>
      <c r="AE1" s="2" t="s">
        <v>61</v>
      </c>
      <c r="AF1" s="2" t="s">
        <v>62</v>
      </c>
      <c r="AG1" s="2" t="s">
        <v>63</v>
      </c>
      <c r="AH1" s="2" t="s">
        <v>64</v>
      </c>
      <c r="AI1" s="2" t="s">
        <v>65</v>
      </c>
      <c r="AJ1" s="2" t="s">
        <v>66</v>
      </c>
      <c r="AK1" s="2" t="s">
        <v>67</v>
      </c>
      <c r="AL1" s="2" t="s">
        <v>68</v>
      </c>
      <c r="AM1" s="2" t="s">
        <v>70</v>
      </c>
      <c r="AN1" s="2" t="s">
        <v>69</v>
      </c>
      <c r="AO1" s="2" t="s">
        <v>71</v>
      </c>
      <c r="AP1" s="2" t="s">
        <v>72</v>
      </c>
      <c r="AQ1" s="2" t="s">
        <v>73</v>
      </c>
      <c r="AR1" s="2" t="s">
        <v>74</v>
      </c>
      <c r="AS1" s="2" t="s">
        <v>75</v>
      </c>
      <c r="AT1" s="2" t="s">
        <v>76</v>
      </c>
      <c r="AU1" s="2" t="s">
        <v>77</v>
      </c>
      <c r="AV1" s="2" t="s">
        <v>78</v>
      </c>
      <c r="AW1" s="2" t="s">
        <v>79</v>
      </c>
      <c r="AX1" s="2"/>
      <c r="AY1" s="2"/>
      <c r="AZ1" s="2"/>
      <c r="BA1" s="2"/>
      <c r="BB1" s="2"/>
      <c r="BC1" s="2"/>
      <c r="BD1" s="2"/>
      <c r="BE1" s="2"/>
    </row>
    <row r="2" spans="1:57">
      <c r="A2" s="2" t="s">
        <v>4</v>
      </c>
      <c r="B2" s="2">
        <v>0.46450001000000002</v>
      </c>
      <c r="C2" s="2">
        <v>0.43200001119999998</v>
      </c>
      <c r="H2" s="2">
        <v>0.5465999842</v>
      </c>
      <c r="I2" s="2">
        <v>0.59299999479999999</v>
      </c>
      <c r="J2" s="2">
        <v>0.65380001070000004</v>
      </c>
      <c r="K2" s="2">
        <v>0.72280001640000002</v>
      </c>
      <c r="L2" s="2">
        <v>0.79229998589999995</v>
      </c>
      <c r="M2" s="2">
        <v>0.88029998539999998</v>
      </c>
      <c r="N2" s="2">
        <v>0.96130001539999999</v>
      </c>
      <c r="O2" s="2">
        <v>1.017699957</v>
      </c>
      <c r="P2" s="2">
        <v>1.072900057</v>
      </c>
      <c r="Q2" s="2">
        <v>1.1081000569999999</v>
      </c>
      <c r="R2" s="2">
        <v>1.1505999570000001</v>
      </c>
      <c r="S2" s="2">
        <v>1.187100053</v>
      </c>
      <c r="T2" s="2">
        <v>1.2149000169999999</v>
      </c>
      <c r="U2" s="2">
        <v>1.253900051</v>
      </c>
      <c r="V2" s="2">
        <v>1.280500054</v>
      </c>
      <c r="W2" s="2">
        <v>1.3077000379999999</v>
      </c>
      <c r="X2" s="2">
        <v>1.3236000539999999</v>
      </c>
      <c r="Y2" s="2">
        <v>1.3460999730000001</v>
      </c>
      <c r="Z2" s="2">
        <v>1.3650000099999999</v>
      </c>
      <c r="AA2" s="2">
        <v>1.386999965</v>
      </c>
      <c r="AB2" s="2">
        <v>1.406999946</v>
      </c>
      <c r="AC2" s="2">
        <v>1.4103000160000001</v>
      </c>
      <c r="AD2" s="2">
        <v>1.406900048</v>
      </c>
      <c r="AE2" s="2">
        <v>1.4408999680000001</v>
      </c>
      <c r="AF2" s="2">
        <v>1.452399969</v>
      </c>
      <c r="AG2" s="2">
        <v>1.4622999430000001</v>
      </c>
      <c r="AH2" s="2">
        <v>1.4664000269999999</v>
      </c>
      <c r="AI2" s="2">
        <v>1.4725999830000001</v>
      </c>
      <c r="AJ2" s="2">
        <v>1.4858000280000001</v>
      </c>
      <c r="AK2" s="2">
        <v>1.488299966</v>
      </c>
      <c r="AL2" s="2">
        <v>1.492200017</v>
      </c>
      <c r="AM2" s="2">
        <v>1.502599955</v>
      </c>
      <c r="AN2" s="2">
        <v>1.519999981</v>
      </c>
      <c r="AO2" s="2">
        <v>1.5314999819999999</v>
      </c>
      <c r="AP2" s="2">
        <v>1.53489995</v>
      </c>
      <c r="AQ2" s="2">
        <v>1.536800027</v>
      </c>
      <c r="AR2" s="2">
        <v>1.5392999650000001</v>
      </c>
      <c r="AS2" s="2">
        <v>1.5554000139999999</v>
      </c>
      <c r="AT2" s="2">
        <v>1.5621999499999999</v>
      </c>
      <c r="AU2" s="2">
        <v>1.5843000410000001</v>
      </c>
      <c r="AV2" s="2">
        <v>1.5715999599999999</v>
      </c>
      <c r="AW2" s="2">
        <v>1.5777000189999999</v>
      </c>
      <c r="AX2" s="2"/>
      <c r="AY2" s="2"/>
      <c r="AZ2" s="2"/>
      <c r="BA2" s="2"/>
      <c r="BB2" s="2"/>
      <c r="BC2" s="2"/>
      <c r="BD2" s="2"/>
      <c r="BE2" s="2"/>
    </row>
    <row r="3" spans="1:57">
      <c r="A3" s="3" t="s">
        <v>4</v>
      </c>
      <c r="B3" s="3">
        <v>0.46360000969999998</v>
      </c>
      <c r="C3" s="3">
        <v>0.44560000300000002</v>
      </c>
      <c r="H3" s="3">
        <v>0.56790000200000001</v>
      </c>
      <c r="I3" s="3">
        <v>0.62050002810000005</v>
      </c>
      <c r="J3" s="3">
        <v>0.6974999905</v>
      </c>
      <c r="K3" s="3">
        <v>0.76630002259999996</v>
      </c>
      <c r="L3" s="3">
        <v>0.84710001950000002</v>
      </c>
      <c r="M3" s="3">
        <v>0.93370002510000005</v>
      </c>
      <c r="N3" s="3">
        <v>1.0034999849999999</v>
      </c>
      <c r="O3" s="3">
        <v>1.045300007</v>
      </c>
      <c r="P3" s="3">
        <v>1.0975999830000001</v>
      </c>
      <c r="Q3" s="3">
        <v>1.130699992</v>
      </c>
      <c r="R3" s="3">
        <v>1.166200042</v>
      </c>
      <c r="S3" s="3">
        <v>1.2029000519999999</v>
      </c>
      <c r="T3" s="3">
        <v>1.2228000160000001</v>
      </c>
      <c r="U3" s="3">
        <v>1.2495000359999999</v>
      </c>
      <c r="V3" s="3">
        <v>1.2826999429999999</v>
      </c>
      <c r="W3" s="3">
        <v>1.3092000479999999</v>
      </c>
      <c r="X3" s="3">
        <v>1.326200008</v>
      </c>
      <c r="Y3" s="3">
        <v>1.3504999879999999</v>
      </c>
      <c r="Z3" s="3">
        <v>1.365700006</v>
      </c>
      <c r="AA3" s="3">
        <v>1.3766000270000001</v>
      </c>
      <c r="AB3" s="3">
        <v>1.404199958</v>
      </c>
      <c r="AC3" s="3">
        <v>1.4144999979999999</v>
      </c>
      <c r="AD3" s="3">
        <v>1.4233000280000001</v>
      </c>
      <c r="AE3" s="3">
        <v>1.424399972</v>
      </c>
      <c r="AF3" s="3">
        <v>1.4515000579999999</v>
      </c>
      <c r="AG3" s="3">
        <v>1.4605000020000001</v>
      </c>
      <c r="AH3" s="3">
        <v>1.460299969</v>
      </c>
      <c r="AI3" s="3">
        <v>1.474799991</v>
      </c>
      <c r="AJ3" s="3">
        <v>1.482900023</v>
      </c>
      <c r="AK3" s="3">
        <v>1.488399982</v>
      </c>
      <c r="AL3" s="3">
        <v>1.4890999789999999</v>
      </c>
      <c r="AM3" s="3">
        <v>1.501199961</v>
      </c>
      <c r="AN3" s="3">
        <v>1.5087000129999999</v>
      </c>
      <c r="AO3" s="3">
        <v>1.52670002</v>
      </c>
      <c r="AP3" s="3">
        <v>1.530200005</v>
      </c>
      <c r="AQ3" s="3">
        <v>1.5329999919999999</v>
      </c>
      <c r="AR3" s="3">
        <v>1.5377000569999999</v>
      </c>
      <c r="AS3" s="3">
        <v>1.5535000560000001</v>
      </c>
      <c r="AT3" s="3">
        <v>1.554299951</v>
      </c>
      <c r="AU3" s="3">
        <v>1.5721000430000001</v>
      </c>
      <c r="AV3" s="3">
        <v>1.5621999499999999</v>
      </c>
      <c r="AW3" s="3">
        <v>1.542299986</v>
      </c>
      <c r="AX3" s="2"/>
      <c r="AY3" s="2"/>
      <c r="AZ3" s="2"/>
      <c r="BA3" s="2"/>
      <c r="BB3" s="2"/>
      <c r="BC3" s="2"/>
      <c r="BD3" s="2"/>
      <c r="BE3" s="2"/>
    </row>
    <row r="4" spans="1:57">
      <c r="A4" s="3" t="s">
        <v>4</v>
      </c>
      <c r="B4" s="3">
        <v>0.46039998529999998</v>
      </c>
      <c r="C4" s="3">
        <v>0.44589999320000001</v>
      </c>
      <c r="D4" s="3">
        <v>0.46090000869999997</v>
      </c>
      <c r="E4" s="3">
        <v>0.46099999549999998</v>
      </c>
      <c r="F4" s="3">
        <v>0.48600000139999999</v>
      </c>
      <c r="G4" s="3">
        <v>0.50529998539999998</v>
      </c>
      <c r="H4" s="3">
        <v>0.52700000999999996</v>
      </c>
      <c r="I4" s="3">
        <v>0.56239998339999997</v>
      </c>
      <c r="J4" s="3">
        <v>0.61360001559999999</v>
      </c>
      <c r="K4" s="3">
        <v>0.66219997409999998</v>
      </c>
      <c r="L4" s="3">
        <v>0.73650002479999999</v>
      </c>
      <c r="M4" s="3">
        <v>0.81339997050000001</v>
      </c>
      <c r="N4" s="3">
        <v>0.89980000260000004</v>
      </c>
      <c r="O4" s="3">
        <v>0.96390002969999999</v>
      </c>
      <c r="P4" s="3">
        <v>1.0246000289999999</v>
      </c>
      <c r="Q4" s="3">
        <v>1.060199976</v>
      </c>
      <c r="R4" s="3">
        <v>1.0851000550000001</v>
      </c>
      <c r="S4" s="3">
        <v>1.137199998</v>
      </c>
      <c r="T4" s="3">
        <v>1.1954</v>
      </c>
      <c r="U4" s="3">
        <v>1.2092000249999999</v>
      </c>
      <c r="V4" s="3">
        <v>1.235299945</v>
      </c>
      <c r="W4" s="3">
        <v>1.271299958</v>
      </c>
      <c r="X4" s="3">
        <v>1.291399956</v>
      </c>
      <c r="Y4" s="3">
        <v>1.313799977</v>
      </c>
      <c r="Z4" s="3">
        <v>1.3317999840000001</v>
      </c>
      <c r="AA4" s="3">
        <v>1.35769999</v>
      </c>
      <c r="AB4" s="3">
        <v>1.3781000379999999</v>
      </c>
      <c r="AC4" s="3">
        <v>1.3865000009999999</v>
      </c>
      <c r="AD4" s="3">
        <v>1.401200056</v>
      </c>
      <c r="AE4" s="3">
        <v>1.413599968</v>
      </c>
      <c r="AF4" s="3">
        <v>1.433599949</v>
      </c>
      <c r="AG4" s="3">
        <v>1.443600059</v>
      </c>
      <c r="AH4" s="3">
        <v>1.449200034</v>
      </c>
      <c r="AI4" s="3">
        <v>1.4579999450000001</v>
      </c>
      <c r="AJ4" s="3">
        <v>1.469699979</v>
      </c>
      <c r="AK4" s="3">
        <v>1.478899956</v>
      </c>
      <c r="AL4" s="3">
        <v>1.476199985</v>
      </c>
      <c r="AM4" s="3">
        <v>1.488800049</v>
      </c>
      <c r="AN4" s="3">
        <v>1.4968999620000001</v>
      </c>
      <c r="AO4" s="3">
        <v>1.510599971</v>
      </c>
      <c r="AP4" s="3">
        <v>1.5176000599999999</v>
      </c>
      <c r="AQ4" s="3">
        <v>1.522500038</v>
      </c>
      <c r="AR4" s="3">
        <v>1.5245000120000001</v>
      </c>
      <c r="AS4" s="3">
        <v>1.5351999999999999</v>
      </c>
      <c r="AT4" s="3">
        <v>1.5405000449999999</v>
      </c>
      <c r="AU4" s="3">
        <v>1.5498000380000001</v>
      </c>
      <c r="AV4" s="3">
        <v>1.5546</v>
      </c>
      <c r="AW4" s="3">
        <v>1.5497000219999999</v>
      </c>
      <c r="AX4" s="2"/>
      <c r="AY4" s="2"/>
      <c r="AZ4" s="2"/>
      <c r="BA4" s="2"/>
      <c r="BB4" s="2"/>
      <c r="BC4" s="2"/>
      <c r="BD4" s="2"/>
      <c r="BE4" s="2"/>
    </row>
    <row r="5" spans="1:57">
      <c r="A5" s="3" t="s">
        <v>4</v>
      </c>
      <c r="B5" s="3">
        <v>0.44080001120000001</v>
      </c>
      <c r="C5" s="3">
        <v>0.4298999906</v>
      </c>
      <c r="D5" s="3">
        <v>0.42860001330000003</v>
      </c>
      <c r="E5" s="3">
        <v>0.45300000909999999</v>
      </c>
      <c r="F5" s="3">
        <v>0.47089999910000002</v>
      </c>
      <c r="G5" s="3">
        <v>0.49329999089999998</v>
      </c>
      <c r="H5" s="3">
        <v>0.51690000300000005</v>
      </c>
      <c r="I5" s="3">
        <v>0.55760002139999998</v>
      </c>
      <c r="J5" s="3">
        <v>0.61299997569999998</v>
      </c>
      <c r="K5" s="3">
        <v>0.6668000221</v>
      </c>
      <c r="L5" s="3">
        <v>0.73489999770000003</v>
      </c>
      <c r="M5" s="3">
        <v>0.82859998940000001</v>
      </c>
      <c r="N5" s="3">
        <v>0.91240000720000003</v>
      </c>
      <c r="O5" s="3">
        <v>0.97189998629999996</v>
      </c>
      <c r="P5" s="3">
        <v>1.031900048</v>
      </c>
      <c r="Q5" s="3">
        <v>1.0693000560000001</v>
      </c>
      <c r="R5" s="3">
        <v>1.108999968</v>
      </c>
      <c r="S5" s="3">
        <v>1.143599987</v>
      </c>
      <c r="T5" s="3">
        <v>1.203799963</v>
      </c>
      <c r="U5" s="3">
        <v>1.216699958</v>
      </c>
      <c r="V5" s="3">
        <v>1.245700002</v>
      </c>
      <c r="W5" s="3">
        <v>1.2695000169999999</v>
      </c>
      <c r="X5" s="3">
        <v>1.2917000059999999</v>
      </c>
      <c r="Y5" s="3">
        <v>1.3178999419999999</v>
      </c>
      <c r="Z5" s="3">
        <v>1.333500028</v>
      </c>
      <c r="AA5" s="3">
        <v>1.3559000489999999</v>
      </c>
      <c r="AB5" s="3">
        <v>1.3621000050000001</v>
      </c>
      <c r="AC5" s="3">
        <v>1.3950999980000001</v>
      </c>
      <c r="AD5" s="3">
        <v>1.403800011</v>
      </c>
      <c r="AE5" s="3">
        <v>1.4170999529999999</v>
      </c>
      <c r="AF5" s="3">
        <v>1.436499953</v>
      </c>
      <c r="AG5" s="3">
        <v>1.444499969</v>
      </c>
      <c r="AH5" s="3">
        <v>1.4521000390000001</v>
      </c>
      <c r="AI5" s="3">
        <v>1.4672000409999999</v>
      </c>
      <c r="AJ5" s="3">
        <v>1.4756000039999999</v>
      </c>
      <c r="AK5" s="3">
        <v>1.4830000400000001</v>
      </c>
      <c r="AL5" s="3">
        <v>1.48179996</v>
      </c>
      <c r="AM5" s="3">
        <v>1.495700002</v>
      </c>
      <c r="AN5" s="3">
        <v>1.505200028</v>
      </c>
      <c r="AO5" s="3">
        <v>1.522899985</v>
      </c>
      <c r="AP5" s="3">
        <v>1.5285999770000001</v>
      </c>
      <c r="AQ5" s="3">
        <v>1.5314999819999999</v>
      </c>
      <c r="AR5" s="3">
        <v>1.5315999979999999</v>
      </c>
      <c r="AS5" s="3">
        <v>1.549299955</v>
      </c>
      <c r="AT5" s="3">
        <v>1.5525000099999999</v>
      </c>
      <c r="AU5" s="3">
        <v>1.5512000319999999</v>
      </c>
      <c r="AV5" s="3">
        <v>1.563899994</v>
      </c>
      <c r="AW5" s="3">
        <v>1.567199945</v>
      </c>
      <c r="AX5" s="2"/>
      <c r="AY5" s="2"/>
      <c r="AZ5" s="2"/>
      <c r="BA5" s="2"/>
      <c r="BB5" s="2"/>
      <c r="BC5" s="2"/>
      <c r="BD5" s="2"/>
      <c r="BE5" s="2"/>
    </row>
    <row r="6" spans="1:57">
      <c r="A6" s="3" t="s">
        <v>4</v>
      </c>
      <c r="B6" s="3">
        <v>0.4332000017</v>
      </c>
      <c r="C6" s="3">
        <v>0.42440000179999998</v>
      </c>
      <c r="D6" s="3">
        <v>0.43099999430000002</v>
      </c>
      <c r="E6" s="3">
        <v>0.43509998919999998</v>
      </c>
      <c r="F6" s="3">
        <v>0.46630001069999999</v>
      </c>
      <c r="G6" s="3">
        <v>0.48919999600000003</v>
      </c>
      <c r="H6" s="3">
        <v>0.51539999250000001</v>
      </c>
      <c r="I6" s="3">
        <v>0.56220000979999996</v>
      </c>
      <c r="J6" s="3">
        <v>0.60250002150000004</v>
      </c>
      <c r="K6" s="3">
        <v>0.66540002819999999</v>
      </c>
      <c r="L6" s="3">
        <v>0.73150002960000005</v>
      </c>
      <c r="M6" s="3">
        <v>0.81309998039999998</v>
      </c>
      <c r="N6" s="3">
        <v>0.89960002900000002</v>
      </c>
      <c r="O6" s="3">
        <v>0.95249998570000005</v>
      </c>
      <c r="P6" s="3">
        <v>1.0153000350000001</v>
      </c>
      <c r="Q6" s="3">
        <v>1.0512000319999999</v>
      </c>
      <c r="R6" s="3">
        <v>1.0920000080000001</v>
      </c>
      <c r="S6" s="3">
        <v>1.1269999740000001</v>
      </c>
      <c r="T6" s="3">
        <v>1.1873999829999999</v>
      </c>
      <c r="U6" s="3">
        <v>1.2028000350000001</v>
      </c>
      <c r="V6" s="3">
        <v>1.2364000079999999</v>
      </c>
      <c r="W6" s="3">
        <v>1.2575000519999999</v>
      </c>
      <c r="X6" s="3">
        <v>1.2796000240000001</v>
      </c>
      <c r="Y6" s="3">
        <v>1.3050999640000001</v>
      </c>
      <c r="Z6" s="3">
        <v>1.3171000479999999</v>
      </c>
      <c r="AA6" s="3">
        <v>1.3332999940000001</v>
      </c>
      <c r="AB6" s="3">
        <v>1.374199986</v>
      </c>
      <c r="AC6" s="3">
        <v>1.381100059</v>
      </c>
      <c r="AD6" s="3">
        <v>1.3948999639999999</v>
      </c>
      <c r="AE6" s="3">
        <v>1.4085999730000001</v>
      </c>
      <c r="AF6" s="3">
        <v>1.428200006</v>
      </c>
      <c r="AG6" s="3">
        <v>1.437299967</v>
      </c>
      <c r="AH6" s="3">
        <v>1.445299983</v>
      </c>
      <c r="AI6" s="3">
        <v>1.4569000009999999</v>
      </c>
      <c r="AJ6" s="3">
        <v>1.4649000169999999</v>
      </c>
      <c r="AK6" s="3">
        <v>1.476199985</v>
      </c>
      <c r="AL6" s="3">
        <v>1.4744000429999999</v>
      </c>
      <c r="AM6" s="3">
        <v>1.4859999420000001</v>
      </c>
      <c r="AN6" s="3">
        <v>1.4995000359999999</v>
      </c>
      <c r="AO6" s="3">
        <v>1.506500006</v>
      </c>
      <c r="AP6" s="3">
        <v>1.5168999430000001</v>
      </c>
      <c r="AQ6" s="3">
        <v>1.5204999450000001</v>
      </c>
      <c r="AR6" s="3">
        <v>1.525200009</v>
      </c>
      <c r="AS6" s="3">
        <v>1.538599968</v>
      </c>
      <c r="AT6" s="3">
        <v>1.5300999879999999</v>
      </c>
      <c r="AU6" s="3">
        <v>1.572199941</v>
      </c>
      <c r="AV6" s="3">
        <v>1.5509999990000001</v>
      </c>
      <c r="AW6" s="3">
        <v>1.5592000479999999</v>
      </c>
      <c r="AX6" s="2"/>
      <c r="AY6" s="2"/>
      <c r="AZ6" s="2"/>
      <c r="BA6" s="2"/>
      <c r="BB6" s="2"/>
      <c r="BC6" s="2"/>
      <c r="BD6" s="2"/>
      <c r="BE6" s="2"/>
    </row>
    <row r="7" spans="1:57">
      <c r="A7" s="3" t="s">
        <v>4</v>
      </c>
      <c r="B7" s="3">
        <v>0.41809999939999998</v>
      </c>
      <c r="C7" s="3">
        <v>0.40569999810000001</v>
      </c>
      <c r="D7" s="3">
        <v>0.43009999389999998</v>
      </c>
      <c r="E7" s="3">
        <v>0.45559999350000002</v>
      </c>
      <c r="F7" s="3">
        <v>0.47249999640000001</v>
      </c>
      <c r="G7" s="3">
        <v>0.49750000239999997</v>
      </c>
      <c r="H7" s="3">
        <v>0.53880000110000004</v>
      </c>
      <c r="I7" s="3">
        <v>0.58249998089999999</v>
      </c>
      <c r="J7" s="3">
        <v>0.64999997620000005</v>
      </c>
      <c r="K7" s="3">
        <v>0.69190001489999997</v>
      </c>
      <c r="L7" s="3">
        <v>0.77990001440000001</v>
      </c>
      <c r="M7" s="3">
        <v>0.86659997700000002</v>
      </c>
      <c r="N7" s="3">
        <v>0.94019997119999998</v>
      </c>
      <c r="O7" s="3">
        <v>0.99099999670000005</v>
      </c>
      <c r="P7" s="3">
        <v>1.0515999789999999</v>
      </c>
      <c r="Q7" s="3">
        <v>1.0817999840000001</v>
      </c>
      <c r="R7" s="3">
        <v>1.116600037</v>
      </c>
      <c r="S7" s="3">
        <v>1.1525000329999999</v>
      </c>
      <c r="T7" s="3">
        <v>1.208799958</v>
      </c>
      <c r="U7" s="3">
        <v>1.222100019</v>
      </c>
      <c r="V7" s="3">
        <v>1.2509000299999999</v>
      </c>
      <c r="W7" s="3">
        <v>1.2749999759999999</v>
      </c>
      <c r="X7" s="3">
        <v>1.29369998</v>
      </c>
      <c r="Y7" s="3">
        <v>1.3197000029999999</v>
      </c>
      <c r="Z7" s="3">
        <v>1.328400016</v>
      </c>
      <c r="AA7" s="3">
        <v>1.357900023</v>
      </c>
      <c r="AB7" s="3">
        <v>1.381500006</v>
      </c>
      <c r="AC7" s="3">
        <v>1.360700011</v>
      </c>
      <c r="AD7" s="3">
        <v>1.397300005</v>
      </c>
      <c r="AE7" s="3">
        <v>1.4139000180000001</v>
      </c>
      <c r="AF7" s="3">
        <v>1.4302999970000001</v>
      </c>
      <c r="AG7" s="3">
        <v>1.4378000500000001</v>
      </c>
      <c r="AH7" s="3">
        <v>1.4464999439999999</v>
      </c>
      <c r="AI7" s="3">
        <v>1.4515000579999999</v>
      </c>
      <c r="AJ7" s="3">
        <v>1.4665999409999999</v>
      </c>
      <c r="AK7" s="3">
        <v>1.474900007</v>
      </c>
      <c r="AL7" s="3">
        <v>1.47300005</v>
      </c>
      <c r="AM7" s="3">
        <v>1.48269999</v>
      </c>
      <c r="AN7" s="3">
        <v>1.4925999640000001</v>
      </c>
      <c r="AO7" s="3">
        <v>1.509699941</v>
      </c>
      <c r="AP7" s="3">
        <v>1.516299963</v>
      </c>
      <c r="AQ7" s="3">
        <v>1.5204000470000001</v>
      </c>
      <c r="AR7" s="3">
        <v>1.5204000470000001</v>
      </c>
      <c r="AS7" s="3">
        <v>1.535699964</v>
      </c>
      <c r="AT7" s="3">
        <v>1.5260000229999999</v>
      </c>
      <c r="AU7" s="3">
        <v>1.5634000299999999</v>
      </c>
      <c r="AV7" s="3">
        <v>1.5528999569999999</v>
      </c>
      <c r="AW7" s="3">
        <v>1.552299976</v>
      </c>
      <c r="AX7" s="2"/>
      <c r="AY7" s="2"/>
      <c r="AZ7" s="2"/>
      <c r="BA7" s="2"/>
      <c r="BB7" s="2"/>
      <c r="BC7" s="2"/>
      <c r="BD7" s="2"/>
      <c r="BE7" s="2"/>
    </row>
    <row r="8" spans="1:57">
      <c r="A8" s="3" t="s">
        <v>4</v>
      </c>
      <c r="B8" s="3">
        <v>0.4278999865</v>
      </c>
      <c r="C8" s="3">
        <v>0.4235999882</v>
      </c>
      <c r="D8" s="3">
        <v>0.43470001219999999</v>
      </c>
      <c r="E8" s="3">
        <v>0.4501000047</v>
      </c>
      <c r="F8" s="3">
        <v>0.4704000056</v>
      </c>
      <c r="G8" s="3">
        <v>0.50419998170000002</v>
      </c>
      <c r="H8" s="3">
        <v>0.53890001769999996</v>
      </c>
      <c r="I8" s="3">
        <v>0.59759998319999996</v>
      </c>
      <c r="J8" s="3">
        <v>0.66909998660000003</v>
      </c>
      <c r="K8" s="3">
        <v>0.73070001600000001</v>
      </c>
      <c r="L8" s="3">
        <v>0.80489999059999995</v>
      </c>
      <c r="M8" s="3">
        <v>0.89259999990000005</v>
      </c>
      <c r="N8" s="3">
        <v>0.97710001469999996</v>
      </c>
      <c r="O8" s="3">
        <v>1.017699957</v>
      </c>
      <c r="P8" s="3">
        <v>1.07190001</v>
      </c>
      <c r="Q8" s="3">
        <v>1.1059000489999999</v>
      </c>
      <c r="R8" s="3">
        <v>1.139500022</v>
      </c>
      <c r="S8" s="3">
        <v>1.1787999870000001</v>
      </c>
      <c r="T8" s="3">
        <v>1.233800054</v>
      </c>
      <c r="U8" s="3">
        <v>1.2439999580000001</v>
      </c>
      <c r="V8" s="3">
        <v>1.2680000069999999</v>
      </c>
      <c r="W8" s="3">
        <v>1.289800048</v>
      </c>
      <c r="X8" s="3">
        <v>1.314299941</v>
      </c>
      <c r="Y8" s="3">
        <v>1.3370000120000001</v>
      </c>
      <c r="Z8" s="3">
        <v>1.3382999900000001</v>
      </c>
      <c r="AA8" s="3">
        <v>1.3681999439999999</v>
      </c>
      <c r="AB8" s="3">
        <v>1.392699957</v>
      </c>
      <c r="AC8" s="3">
        <v>1.380499959</v>
      </c>
      <c r="AD8" s="3">
        <v>1.4091999529999999</v>
      </c>
      <c r="AE8" s="3">
        <v>1.421700001</v>
      </c>
      <c r="AF8" s="3">
        <v>1.4397000069999999</v>
      </c>
      <c r="AG8" s="3">
        <v>1.4464999439999999</v>
      </c>
      <c r="AH8" s="3">
        <v>1.4529000519999999</v>
      </c>
      <c r="AI8" s="3">
        <v>1.4645999670000001</v>
      </c>
      <c r="AJ8" s="3">
        <v>1.4723000530000001</v>
      </c>
      <c r="AK8" s="3">
        <v>1.480200052</v>
      </c>
      <c r="AL8" s="3">
        <v>1.481400013</v>
      </c>
      <c r="AM8" s="3">
        <v>1.485100031</v>
      </c>
      <c r="AN8" s="3">
        <v>1.4977999930000001</v>
      </c>
      <c r="AO8" s="3">
        <v>1.509299994</v>
      </c>
      <c r="AP8" s="3">
        <v>1.5175000430000001</v>
      </c>
      <c r="AQ8" s="3">
        <v>1.525699973</v>
      </c>
      <c r="AR8" s="3">
        <v>1.5230000020000001</v>
      </c>
      <c r="AS8" s="3">
        <v>1.542500019</v>
      </c>
      <c r="AT8" s="3">
        <v>1.538200021</v>
      </c>
      <c r="AU8" s="3">
        <v>1.5672999620000001</v>
      </c>
      <c r="AV8" s="3">
        <v>1.561499953</v>
      </c>
      <c r="AW8" s="3">
        <v>1.5631999969999999</v>
      </c>
      <c r="AX8" s="2"/>
      <c r="AY8" s="2"/>
      <c r="AZ8" s="2"/>
      <c r="BA8" s="2"/>
      <c r="BB8" s="2"/>
      <c r="BC8" s="2"/>
      <c r="BD8" s="2"/>
      <c r="BE8" s="2"/>
    </row>
    <row r="9" spans="1:57">
      <c r="A9" s="3" t="s">
        <v>4</v>
      </c>
      <c r="B9" s="3">
        <v>0.44350001220000002</v>
      </c>
      <c r="C9" s="3">
        <v>0.41800001260000003</v>
      </c>
      <c r="D9" s="3">
        <v>0.44850000740000001</v>
      </c>
      <c r="E9" s="3">
        <v>0.47009998559999999</v>
      </c>
      <c r="F9" s="3">
        <v>0.47920000550000003</v>
      </c>
      <c r="G9" s="3">
        <v>0.50269997119999998</v>
      </c>
      <c r="H9" s="3">
        <v>0.51819998030000003</v>
      </c>
      <c r="I9" s="3">
        <v>0.58969998359999998</v>
      </c>
      <c r="J9" s="3">
        <v>0.63899999860000001</v>
      </c>
      <c r="K9" s="3">
        <v>0.71280002590000002</v>
      </c>
      <c r="L9" s="3">
        <v>0.7785000205</v>
      </c>
      <c r="M9" s="3">
        <v>0.87260001899999995</v>
      </c>
      <c r="N9" s="3">
        <v>0.95399999619999998</v>
      </c>
      <c r="O9" s="3">
        <v>0.98519998789999996</v>
      </c>
      <c r="P9" s="3">
        <v>1.05219996</v>
      </c>
      <c r="Q9" s="3">
        <v>1.086400032</v>
      </c>
      <c r="R9" s="3">
        <v>1.128800035</v>
      </c>
      <c r="S9" s="3">
        <v>1.1248999829999999</v>
      </c>
      <c r="T9" s="3">
        <v>1.2200000289999999</v>
      </c>
      <c r="U9" s="3">
        <v>1.2283999919999999</v>
      </c>
      <c r="V9" s="3">
        <v>1.2581000330000001</v>
      </c>
      <c r="W9" s="3">
        <v>1.285899997</v>
      </c>
      <c r="X9" s="3">
        <v>1.3056999439999999</v>
      </c>
      <c r="Y9" s="3">
        <v>1.330199957</v>
      </c>
      <c r="Z9" s="3">
        <v>1.3503999710000001</v>
      </c>
      <c r="AA9" s="3">
        <v>1.3660000560000001</v>
      </c>
      <c r="AB9" s="3">
        <v>1.387300014</v>
      </c>
      <c r="AC9" s="3">
        <v>1.389700055</v>
      </c>
      <c r="AD9" s="3">
        <v>1.4076000449999999</v>
      </c>
      <c r="AE9" s="3">
        <v>1.418900013</v>
      </c>
      <c r="AF9" s="3">
        <v>1.4405000210000001</v>
      </c>
      <c r="AG9" s="3">
        <v>1.445899963</v>
      </c>
      <c r="AH9" s="3">
        <v>1.4501999619999999</v>
      </c>
      <c r="AI9" s="3">
        <v>1.458600044</v>
      </c>
      <c r="AJ9" s="3">
        <v>1.468000054</v>
      </c>
      <c r="AK9" s="3">
        <v>1.4824999569999999</v>
      </c>
      <c r="AL9" s="3">
        <v>1.4769999979999999</v>
      </c>
      <c r="AM9" s="3">
        <v>1.485299945</v>
      </c>
      <c r="AN9" s="3">
        <v>1.4966000319999999</v>
      </c>
      <c r="AO9" s="3">
        <v>1.5074000359999999</v>
      </c>
      <c r="AP9" s="3">
        <v>1.514500022</v>
      </c>
      <c r="AQ9" s="3">
        <v>1.5233999490000001</v>
      </c>
      <c r="AR9" s="3">
        <v>1.5178999900000001</v>
      </c>
      <c r="AS9" s="3">
        <v>1.536299944</v>
      </c>
      <c r="AT9" s="3">
        <v>1.542700052</v>
      </c>
      <c r="AU9" s="3">
        <v>1.56099999</v>
      </c>
      <c r="AV9" s="3">
        <v>1.5440000300000001</v>
      </c>
      <c r="AW9" s="3">
        <v>1.555899978</v>
      </c>
      <c r="AX9" s="2"/>
      <c r="AY9" s="2"/>
      <c r="AZ9" s="2"/>
      <c r="BA9" s="2"/>
      <c r="BB9" s="2"/>
      <c r="BC9" s="2"/>
      <c r="BD9" s="2"/>
      <c r="BE9" s="2"/>
    </row>
    <row r="10" spans="1:57">
      <c r="A10" s="2" t="s">
        <v>29</v>
      </c>
      <c r="B10" s="2">
        <v>0.45100000499999998</v>
      </c>
      <c r="C10" s="2">
        <v>0.42320001130000001</v>
      </c>
      <c r="D10" s="2">
        <v>0.45159998540000001</v>
      </c>
      <c r="E10" s="2">
        <v>0.44769999379999997</v>
      </c>
      <c r="F10" s="2">
        <v>0.46660000089999998</v>
      </c>
      <c r="G10" s="2">
        <v>0.49070000650000001</v>
      </c>
      <c r="H10" s="2">
        <v>0.50770002599999997</v>
      </c>
      <c r="I10" s="2">
        <v>0.53869998460000001</v>
      </c>
      <c r="J10" s="2">
        <v>0.58990001680000004</v>
      </c>
      <c r="K10" s="2">
        <v>0.64560002090000002</v>
      </c>
      <c r="L10" s="2">
        <v>0.7141000032</v>
      </c>
      <c r="M10" s="2">
        <v>0.79079997540000002</v>
      </c>
      <c r="N10" s="2">
        <v>0.88520002369999995</v>
      </c>
      <c r="O10" s="2">
        <v>0.96130001539999999</v>
      </c>
      <c r="P10" s="2">
        <v>1.0310000180000001</v>
      </c>
      <c r="Q10" s="2">
        <v>1.074300051</v>
      </c>
      <c r="R10" s="2">
        <v>1.1189999580000001</v>
      </c>
      <c r="S10" s="2">
        <v>1.1605999469999999</v>
      </c>
      <c r="T10" s="2">
        <v>1.192600012</v>
      </c>
      <c r="U10" s="2">
        <v>1.2348999979999999</v>
      </c>
      <c r="V10" s="2">
        <v>1.2615000009999999</v>
      </c>
      <c r="W10" s="2">
        <v>1.2907999750000001</v>
      </c>
      <c r="X10" s="2">
        <v>1.3063000440000001</v>
      </c>
      <c r="Y10" s="2">
        <v>1.319200039</v>
      </c>
      <c r="Z10" s="2">
        <v>1.3293999430000001</v>
      </c>
      <c r="AA10" s="2">
        <v>1.357800007</v>
      </c>
      <c r="AB10" s="2">
        <v>1.3798999789999999</v>
      </c>
      <c r="AC10" s="2">
        <v>1.382799983</v>
      </c>
      <c r="AD10" s="2">
        <v>1.3834999800000001</v>
      </c>
      <c r="AE10" s="2">
        <v>1.4100999830000001</v>
      </c>
      <c r="AF10" s="2">
        <v>1.426300049</v>
      </c>
      <c r="AG10" s="2">
        <v>1.432399988</v>
      </c>
      <c r="AH10" s="2">
        <v>1.4378000500000001</v>
      </c>
      <c r="AI10" s="2">
        <v>1.448199987</v>
      </c>
      <c r="AJ10" s="2">
        <v>1.457299948</v>
      </c>
      <c r="AK10" s="2">
        <v>1.4634000060000001</v>
      </c>
      <c r="AL10" s="2">
        <v>1.4660999770000001</v>
      </c>
      <c r="AM10" s="2">
        <v>1.4782999750000001</v>
      </c>
      <c r="AN10" s="2">
        <v>1.501399994</v>
      </c>
      <c r="AO10" s="2">
        <v>1.506600022</v>
      </c>
      <c r="AP10" s="2">
        <v>1.514899969</v>
      </c>
      <c r="AQ10" s="2">
        <v>1.5169999599999999</v>
      </c>
      <c r="AR10" s="2">
        <v>1.521000028</v>
      </c>
      <c r="AS10" s="2">
        <v>1.5369000429999999</v>
      </c>
      <c r="AT10" s="2">
        <v>1.5390000340000001</v>
      </c>
      <c r="AU10" s="2">
        <v>1.5657000539999999</v>
      </c>
      <c r="AV10" s="2">
        <v>1.546599984</v>
      </c>
      <c r="AW10" s="2">
        <v>1.557399988</v>
      </c>
      <c r="AX10" s="2"/>
      <c r="AY10" s="2"/>
      <c r="AZ10" s="2"/>
      <c r="BA10" s="2"/>
      <c r="BB10" s="2"/>
      <c r="BC10" s="2"/>
      <c r="BD10" s="2"/>
      <c r="BE10" s="2"/>
    </row>
    <row r="11" spans="1:57">
      <c r="A11" s="2" t="s">
        <v>29</v>
      </c>
      <c r="B11" s="3">
        <v>0.43149998779999998</v>
      </c>
      <c r="C11" s="3">
        <v>0.40630000830000002</v>
      </c>
      <c r="D11" s="3">
        <v>0.40560001130000001</v>
      </c>
      <c r="E11" s="3">
        <v>0.4388000071</v>
      </c>
      <c r="F11" s="3">
        <v>0.43740001319999999</v>
      </c>
      <c r="G11" s="3">
        <v>0.45219999550000001</v>
      </c>
      <c r="H11" s="3">
        <v>0.46309998629999999</v>
      </c>
      <c r="I11" s="3">
        <v>0.49029999969999999</v>
      </c>
      <c r="J11" s="3">
        <v>0.53579998019999997</v>
      </c>
      <c r="K11" s="3">
        <v>0.58219999069999995</v>
      </c>
      <c r="L11" s="3">
        <v>0.64120000600000004</v>
      </c>
      <c r="M11" s="3">
        <v>0.70959997180000001</v>
      </c>
      <c r="N11" s="3">
        <v>0.78769999739999996</v>
      </c>
      <c r="O11" s="3">
        <v>0.85710000990000001</v>
      </c>
      <c r="P11" s="3">
        <v>0.93379998210000004</v>
      </c>
      <c r="Q11" s="3">
        <v>0.98360002040000005</v>
      </c>
      <c r="R11" s="3">
        <v>1.0089999439999999</v>
      </c>
      <c r="S11" s="3">
        <v>1.073199987</v>
      </c>
      <c r="T11" s="3">
        <v>1.105399966</v>
      </c>
      <c r="U11" s="3">
        <v>1.154299974</v>
      </c>
      <c r="V11" s="3">
        <v>1.186699986</v>
      </c>
      <c r="W11" s="3">
        <v>1.228800058</v>
      </c>
      <c r="X11" s="3">
        <v>1.247599959</v>
      </c>
      <c r="Y11" s="3">
        <v>1.266299963</v>
      </c>
      <c r="Z11" s="3">
        <v>1.2798999550000001</v>
      </c>
      <c r="AA11" s="3">
        <v>1.2926000360000001</v>
      </c>
      <c r="AB11" s="3">
        <v>1.3174999949999999</v>
      </c>
      <c r="AC11" s="3">
        <v>1.3346999879999999</v>
      </c>
      <c r="AD11" s="3">
        <v>1.3440999979999999</v>
      </c>
      <c r="AE11" s="3">
        <v>1.353800058</v>
      </c>
      <c r="AF11" s="3">
        <v>1.3733999729999999</v>
      </c>
      <c r="AG11" s="3">
        <v>1.3846000430000001</v>
      </c>
      <c r="AH11" s="3">
        <v>1.381299973</v>
      </c>
      <c r="AI11" s="3">
        <v>1.3976000550000001</v>
      </c>
      <c r="AJ11" s="3">
        <v>1.4049999710000001</v>
      </c>
      <c r="AK11" s="3">
        <v>1.416100025</v>
      </c>
      <c r="AL11" s="3">
        <v>1.416000009</v>
      </c>
      <c r="AM11" s="3">
        <v>1.4311000110000001</v>
      </c>
      <c r="AN11" s="3">
        <v>1.4411000009999999</v>
      </c>
      <c r="AO11" s="3">
        <v>1.4595999719999999</v>
      </c>
      <c r="AP11" s="3">
        <v>1.4656000140000001</v>
      </c>
      <c r="AQ11" s="3">
        <v>1.469699979</v>
      </c>
      <c r="AR11" s="3">
        <v>1.472100019</v>
      </c>
      <c r="AS11" s="3">
        <v>1.4881000520000001</v>
      </c>
      <c r="AT11" s="3">
        <v>1.493299961</v>
      </c>
      <c r="AU11" s="3">
        <v>1.513100028</v>
      </c>
      <c r="AV11" s="3">
        <v>1.504199982</v>
      </c>
      <c r="AW11" s="3">
        <v>1.481400013</v>
      </c>
      <c r="AX11" s="2"/>
      <c r="AY11" s="2"/>
      <c r="AZ11" s="2"/>
      <c r="BA11" s="2"/>
      <c r="BB11" s="2"/>
      <c r="BC11" s="2"/>
      <c r="BD11" s="2"/>
      <c r="BE11" s="2"/>
    </row>
    <row r="12" spans="1:57">
      <c r="A12" s="2" t="s">
        <v>29</v>
      </c>
      <c r="B12" s="3">
        <v>0.43729999660000002</v>
      </c>
      <c r="C12" s="3">
        <v>0.43090000750000002</v>
      </c>
      <c r="D12" s="3">
        <v>0.44229999180000001</v>
      </c>
      <c r="E12" s="3">
        <v>0.44850000740000001</v>
      </c>
      <c r="F12" s="3">
        <v>0.456400007</v>
      </c>
      <c r="G12" s="3">
        <v>0.4754000008</v>
      </c>
      <c r="H12" s="3">
        <v>0.4823000133</v>
      </c>
      <c r="I12" s="3">
        <v>0.50720000269999999</v>
      </c>
      <c r="J12" s="3">
        <v>0.56279999020000004</v>
      </c>
      <c r="K12" s="3">
        <v>0.60619997979999996</v>
      </c>
      <c r="L12" s="3">
        <v>0.67360001800000002</v>
      </c>
      <c r="M12" s="3">
        <v>0.73390001059999999</v>
      </c>
      <c r="N12" s="3">
        <v>0.82090002299999998</v>
      </c>
      <c r="O12" s="3">
        <v>0.89539998769999996</v>
      </c>
      <c r="P12" s="3">
        <v>0.96920001509999998</v>
      </c>
      <c r="Q12" s="3">
        <v>1.015699983</v>
      </c>
      <c r="R12" s="3">
        <v>1.040099978</v>
      </c>
      <c r="S12" s="3">
        <v>1.101199985</v>
      </c>
      <c r="T12" s="3">
        <v>1.16050005</v>
      </c>
      <c r="U12" s="3">
        <v>1.1852999930000001</v>
      </c>
      <c r="V12" s="3">
        <v>1.2161999939999999</v>
      </c>
      <c r="W12" s="3">
        <v>1.2135000229999999</v>
      </c>
      <c r="X12" s="3">
        <v>1.2663999800000001</v>
      </c>
      <c r="Y12" s="3">
        <v>1.2877000569999999</v>
      </c>
      <c r="Z12" s="3">
        <v>1.2930999990000001</v>
      </c>
      <c r="AA12" s="3">
        <v>1.310199976</v>
      </c>
      <c r="AB12" s="3">
        <v>1.3360999819999999</v>
      </c>
      <c r="AC12" s="3">
        <v>1.3517999650000001</v>
      </c>
      <c r="AD12" s="3">
        <v>1.3598999979999999</v>
      </c>
      <c r="AE12" s="3">
        <v>1.370700002</v>
      </c>
      <c r="AF12" s="3">
        <v>1.3904999490000001</v>
      </c>
      <c r="AG12" s="3">
        <v>1.396299958</v>
      </c>
      <c r="AH12" s="3">
        <v>1.4048000570000001</v>
      </c>
      <c r="AI12" s="3">
        <v>1.412199974</v>
      </c>
      <c r="AJ12" s="3">
        <v>1.424200058</v>
      </c>
      <c r="AK12" s="3">
        <v>1.4338999990000001</v>
      </c>
      <c r="AL12" s="3">
        <v>1.4327000379999999</v>
      </c>
      <c r="AM12" s="3">
        <v>1.445700049</v>
      </c>
      <c r="AN12" s="3">
        <v>1.4559999699999999</v>
      </c>
      <c r="AO12" s="3">
        <v>1.4714000229999999</v>
      </c>
      <c r="AP12" s="3">
        <v>1.4804999830000001</v>
      </c>
      <c r="AQ12" s="3">
        <v>1.4860999580000001</v>
      </c>
      <c r="AR12" s="3">
        <v>1.4889999629999999</v>
      </c>
      <c r="AS12" s="3">
        <v>1.4968999620000001</v>
      </c>
      <c r="AT12" s="3">
        <v>1.5070999860000001</v>
      </c>
      <c r="AU12" s="3">
        <v>1.514500022</v>
      </c>
      <c r="AV12" s="3">
        <v>1.5203000310000001</v>
      </c>
      <c r="AW12" s="3">
        <v>1.5017000439999999</v>
      </c>
      <c r="AX12" s="2"/>
      <c r="AY12" s="2"/>
      <c r="AZ12" s="2"/>
      <c r="BA12" s="2"/>
      <c r="BB12" s="2"/>
      <c r="BC12" s="2"/>
      <c r="BD12" s="2"/>
      <c r="BE12" s="2"/>
    </row>
    <row r="13" spans="1:57">
      <c r="A13" s="2" t="s">
        <v>29</v>
      </c>
      <c r="B13" s="3">
        <v>0.43470001219999999</v>
      </c>
      <c r="C13" s="3">
        <v>0.41749998929999999</v>
      </c>
      <c r="D13" s="3">
        <v>0.4305000007</v>
      </c>
      <c r="E13" s="3">
        <v>0.43430000540000002</v>
      </c>
      <c r="F13" s="3">
        <v>0.4521000087</v>
      </c>
      <c r="G13" s="3">
        <v>0.46750000120000001</v>
      </c>
      <c r="H13" s="3">
        <v>0.48480001090000002</v>
      </c>
      <c r="I13" s="3">
        <v>0.51849997039999995</v>
      </c>
      <c r="J13" s="3">
        <v>0.57099997999999996</v>
      </c>
      <c r="K13" s="3">
        <v>0.62099999189999999</v>
      </c>
      <c r="L13" s="3">
        <v>0.68739998339999997</v>
      </c>
      <c r="M13" s="3">
        <v>0.76870000360000001</v>
      </c>
      <c r="N13" s="3">
        <v>0.85409998890000005</v>
      </c>
      <c r="O13" s="3">
        <v>0.92170000080000003</v>
      </c>
      <c r="P13" s="3">
        <v>0.99449998139999995</v>
      </c>
      <c r="Q13" s="3">
        <v>1.0367000099999999</v>
      </c>
      <c r="R13" s="3">
        <v>1.0808999539999999</v>
      </c>
      <c r="S13" s="3">
        <v>1.122200012</v>
      </c>
      <c r="T13" s="3">
        <v>1.1881999969999999</v>
      </c>
      <c r="U13" s="3">
        <v>1.2064000370000001</v>
      </c>
      <c r="V13" s="3">
        <v>1.228700042</v>
      </c>
      <c r="W13" s="3">
        <v>1.2534999849999999</v>
      </c>
      <c r="X13" s="3">
        <v>1.27699995</v>
      </c>
      <c r="Y13" s="3">
        <v>1.288599968</v>
      </c>
      <c r="Z13" s="3">
        <v>1.299299955</v>
      </c>
      <c r="AA13" s="3">
        <v>1.3237999680000001</v>
      </c>
      <c r="AB13" s="3">
        <v>1.341500044</v>
      </c>
      <c r="AC13" s="3">
        <v>1.3610999580000001</v>
      </c>
      <c r="AD13" s="3">
        <v>1.3694000239999999</v>
      </c>
      <c r="AE13" s="3">
        <v>1.377500057</v>
      </c>
      <c r="AF13" s="3">
        <v>1.4005000590000001</v>
      </c>
      <c r="AG13" s="3">
        <v>1.4084000590000001</v>
      </c>
      <c r="AH13" s="3">
        <v>1.4114999770000001</v>
      </c>
      <c r="AI13" s="3">
        <v>1.426900029</v>
      </c>
      <c r="AJ13" s="3">
        <v>1.435099959</v>
      </c>
      <c r="AK13" s="3">
        <v>1.442199945</v>
      </c>
      <c r="AL13" s="3">
        <v>1.442700028</v>
      </c>
      <c r="AM13" s="3">
        <v>1.457499981</v>
      </c>
      <c r="AN13" s="3">
        <v>1.467800021</v>
      </c>
      <c r="AO13" s="3">
        <v>1.4864000079999999</v>
      </c>
      <c r="AP13" s="3">
        <v>1.4938000440000001</v>
      </c>
      <c r="AQ13" s="3">
        <v>1.4981000419999999</v>
      </c>
      <c r="AR13" s="3">
        <v>1.496299982</v>
      </c>
      <c r="AS13" s="3">
        <v>1.5125000479999999</v>
      </c>
      <c r="AT13" s="3">
        <v>1.517199993</v>
      </c>
      <c r="AU13" s="3">
        <v>1.522300005</v>
      </c>
      <c r="AV13" s="3">
        <v>1.5281000140000001</v>
      </c>
      <c r="AW13" s="3">
        <v>1.525200009</v>
      </c>
      <c r="AX13" s="2"/>
      <c r="AY13" s="2"/>
      <c r="AZ13" s="2"/>
      <c r="BA13" s="2"/>
      <c r="BB13" s="2"/>
      <c r="BC13" s="2"/>
      <c r="BD13" s="2"/>
      <c r="BE13" s="2"/>
    </row>
    <row r="14" spans="1:57">
      <c r="A14" s="2" t="s">
        <v>29</v>
      </c>
      <c r="B14" s="3">
        <v>0.43160000440000001</v>
      </c>
      <c r="C14" s="3">
        <v>0.41609999539999998</v>
      </c>
      <c r="D14" s="3">
        <v>0.4199000001</v>
      </c>
      <c r="E14" s="3">
        <v>0.4298000038</v>
      </c>
      <c r="F14" s="3">
        <v>0.44720000030000001</v>
      </c>
      <c r="G14" s="3">
        <v>0.46119999890000002</v>
      </c>
      <c r="H14" s="3">
        <v>0.47560000419999998</v>
      </c>
      <c r="I14" s="3">
        <v>0.51270002130000003</v>
      </c>
      <c r="J14" s="3">
        <v>0.55820000169999995</v>
      </c>
      <c r="K14" s="3">
        <v>0.60299998519999998</v>
      </c>
      <c r="L14" s="3">
        <v>0.66720002889999996</v>
      </c>
      <c r="M14" s="3">
        <v>0.74349999430000002</v>
      </c>
      <c r="N14" s="3">
        <v>0.82620000839999996</v>
      </c>
      <c r="O14" s="3">
        <v>0.89349997039999995</v>
      </c>
      <c r="P14" s="3">
        <v>0.97140002250000002</v>
      </c>
      <c r="Q14" s="3">
        <v>1.01730001</v>
      </c>
      <c r="R14" s="3">
        <v>1.064299941</v>
      </c>
      <c r="S14" s="3">
        <v>1.104799986</v>
      </c>
      <c r="T14" s="3">
        <v>1.1723999979999999</v>
      </c>
      <c r="U14" s="3">
        <v>1.192800045</v>
      </c>
      <c r="V14" s="3">
        <v>1.2135000229999999</v>
      </c>
      <c r="W14" s="3">
        <v>1.2531000379999999</v>
      </c>
      <c r="X14" s="3">
        <v>1.272799969</v>
      </c>
      <c r="Y14" s="3">
        <v>1.2920000549999999</v>
      </c>
      <c r="Z14" s="3">
        <v>1.2906999589999999</v>
      </c>
      <c r="AA14" s="3">
        <v>1.3193000560000001</v>
      </c>
      <c r="AB14" s="3">
        <v>1.348199964</v>
      </c>
      <c r="AC14" s="3">
        <v>1.3566000460000001</v>
      </c>
      <c r="AD14" s="3">
        <v>1.3676999809999999</v>
      </c>
      <c r="AE14" s="3">
        <v>1.381299973</v>
      </c>
      <c r="AF14" s="3">
        <v>1.4005999570000001</v>
      </c>
      <c r="AG14" s="3">
        <v>1.407099962</v>
      </c>
      <c r="AH14" s="3">
        <v>1.416100025</v>
      </c>
      <c r="AI14" s="3">
        <v>1.4234999420000001</v>
      </c>
      <c r="AJ14" s="3">
        <v>1.434800029</v>
      </c>
      <c r="AK14" s="3">
        <v>1.4460999969999999</v>
      </c>
      <c r="AL14" s="3">
        <v>1.4449000359999999</v>
      </c>
      <c r="AM14" s="3">
        <v>1.458699942</v>
      </c>
      <c r="AN14" s="3">
        <v>1.476099968</v>
      </c>
      <c r="AO14" s="3">
        <v>1.4821000099999999</v>
      </c>
      <c r="AP14" s="3">
        <v>1.4950000050000001</v>
      </c>
      <c r="AQ14" s="3">
        <v>1.4989000560000001</v>
      </c>
      <c r="AR14" s="3">
        <v>1.502400041</v>
      </c>
      <c r="AS14" s="3">
        <v>1.514899969</v>
      </c>
      <c r="AT14" s="3">
        <v>1.505699992</v>
      </c>
      <c r="AU14" s="3">
        <v>1.5494999890000001</v>
      </c>
      <c r="AV14" s="3">
        <v>1.528800011</v>
      </c>
      <c r="AW14" s="3">
        <v>1.535699964</v>
      </c>
      <c r="AX14" s="2"/>
      <c r="AY14" s="2"/>
      <c r="AZ14" s="2"/>
      <c r="BA14" s="2"/>
      <c r="BB14" s="2"/>
      <c r="BC14" s="2"/>
      <c r="BD14" s="2"/>
      <c r="BE14" s="2"/>
    </row>
    <row r="15" spans="1:57">
      <c r="A15" s="2" t="s">
        <v>29</v>
      </c>
      <c r="B15" s="3">
        <v>0.42699998620000001</v>
      </c>
      <c r="C15" s="3">
        <v>0.41240000719999997</v>
      </c>
      <c r="D15" s="3">
        <v>0.41670000550000003</v>
      </c>
      <c r="E15" s="3">
        <v>0.42019999029999999</v>
      </c>
      <c r="F15" s="3">
        <v>0.44409999249999998</v>
      </c>
      <c r="G15" s="3">
        <v>0.46239998939999999</v>
      </c>
      <c r="H15" s="3">
        <v>0.48280000690000002</v>
      </c>
      <c r="I15" s="3">
        <v>0.51560002569999996</v>
      </c>
      <c r="J15" s="3">
        <v>0.57910001280000001</v>
      </c>
      <c r="K15" s="3">
        <v>0.62580001350000003</v>
      </c>
      <c r="L15" s="3">
        <v>0.69569998980000003</v>
      </c>
      <c r="M15" s="3">
        <v>0.77890002729999996</v>
      </c>
      <c r="N15" s="3">
        <v>0.85589998960000002</v>
      </c>
      <c r="O15" s="3">
        <v>0.9241999984</v>
      </c>
      <c r="P15" s="3">
        <v>0.99699997900000004</v>
      </c>
      <c r="Q15" s="3">
        <v>1.0391000509999999</v>
      </c>
      <c r="R15" s="3">
        <v>1.0825999980000001</v>
      </c>
      <c r="S15" s="3">
        <v>1.1256999969999999</v>
      </c>
      <c r="T15" s="3">
        <v>1.182399988</v>
      </c>
      <c r="U15" s="3">
        <v>1.201799989</v>
      </c>
      <c r="V15" s="3">
        <v>1.2373000380000001</v>
      </c>
      <c r="W15" s="3">
        <v>1.261600018</v>
      </c>
      <c r="X15" s="3">
        <v>1.279199958</v>
      </c>
      <c r="Y15" s="3">
        <v>1.295300007</v>
      </c>
      <c r="Z15" s="3">
        <v>1.2989000079999999</v>
      </c>
      <c r="AA15" s="3">
        <v>1.3238999840000001</v>
      </c>
      <c r="AB15" s="3">
        <v>1.351199985</v>
      </c>
      <c r="AC15" s="3">
        <v>1.3357000349999999</v>
      </c>
      <c r="AD15" s="3">
        <v>1.3691999909999999</v>
      </c>
      <c r="AE15" s="3">
        <v>1.3822000029999999</v>
      </c>
      <c r="AF15" s="3">
        <v>1.398699999</v>
      </c>
      <c r="AG15" s="3">
        <v>1.405799985</v>
      </c>
      <c r="AH15" s="3">
        <v>1.4144999979999999</v>
      </c>
      <c r="AI15" s="3">
        <v>1.4174000019999999</v>
      </c>
      <c r="AJ15" s="3">
        <v>1.4321000580000001</v>
      </c>
      <c r="AK15" s="3">
        <v>1.441300035</v>
      </c>
      <c r="AL15" s="3">
        <v>1.442600012</v>
      </c>
      <c r="AM15" s="3">
        <v>1.4529999490000001</v>
      </c>
      <c r="AN15" s="3">
        <v>1.465499997</v>
      </c>
      <c r="AO15" s="3">
        <v>1.485499978</v>
      </c>
      <c r="AP15" s="3">
        <v>1.488800049</v>
      </c>
      <c r="AQ15" s="3">
        <v>1.4955999849999999</v>
      </c>
      <c r="AR15" s="3">
        <v>1.4941999909999999</v>
      </c>
      <c r="AS15" s="3">
        <v>1.5135999920000001</v>
      </c>
      <c r="AT15" s="3">
        <v>1.501000047</v>
      </c>
      <c r="AU15" s="3">
        <v>1.536000013</v>
      </c>
      <c r="AV15" s="3">
        <v>1.527999997</v>
      </c>
      <c r="AW15" s="3">
        <v>1.5309000020000001</v>
      </c>
      <c r="AX15" s="2"/>
      <c r="AY15" s="2"/>
      <c r="AZ15" s="2"/>
      <c r="BA15" s="2"/>
      <c r="BB15" s="2"/>
      <c r="BC15" s="2"/>
      <c r="BD15" s="2"/>
      <c r="BE15" s="2"/>
    </row>
    <row r="16" spans="1:57">
      <c r="A16" s="2" t="s">
        <v>29</v>
      </c>
      <c r="B16" s="3">
        <v>0.41809999939999998</v>
      </c>
      <c r="C16" s="3">
        <v>0.41710001229999999</v>
      </c>
      <c r="D16" s="3">
        <v>0.415899992</v>
      </c>
      <c r="E16" s="3">
        <v>0.43610000609999999</v>
      </c>
      <c r="F16" s="3">
        <v>0.44609999659999999</v>
      </c>
      <c r="G16" s="3">
        <v>0.46140000219999999</v>
      </c>
      <c r="H16" s="3">
        <v>0.48429998759999998</v>
      </c>
      <c r="I16" s="3">
        <v>0.53140002490000005</v>
      </c>
      <c r="J16" s="3">
        <v>0.60159999129999997</v>
      </c>
      <c r="K16" s="3">
        <v>0.64800000189999996</v>
      </c>
      <c r="L16" s="3">
        <v>0.72369998690000004</v>
      </c>
      <c r="M16" s="3">
        <v>0.79949998860000004</v>
      </c>
      <c r="N16" s="3">
        <v>0.89079999919999997</v>
      </c>
      <c r="O16" s="3">
        <v>0.95130002499999999</v>
      </c>
      <c r="P16" s="3">
        <v>1.0168999430000001</v>
      </c>
      <c r="Q16" s="3">
        <v>1.055500031</v>
      </c>
      <c r="R16" s="3">
        <v>1.0959000590000001</v>
      </c>
      <c r="S16" s="3">
        <v>1.138499975</v>
      </c>
      <c r="T16" s="3">
        <v>1.197299957</v>
      </c>
      <c r="U16" s="3">
        <v>1.2101000550000001</v>
      </c>
      <c r="V16" s="3">
        <v>1.227699995</v>
      </c>
      <c r="W16" s="3">
        <v>1.2572000029999999</v>
      </c>
      <c r="X16" s="3">
        <v>1.2733999490000001</v>
      </c>
      <c r="Y16" s="3">
        <v>1.2870999569999999</v>
      </c>
      <c r="Z16" s="3">
        <v>1.2924000019999999</v>
      </c>
      <c r="AA16" s="3">
        <v>1.3215999599999999</v>
      </c>
      <c r="AB16" s="3">
        <v>1.3459000590000001</v>
      </c>
      <c r="AC16" s="3">
        <v>1.3260999920000001</v>
      </c>
      <c r="AD16" s="3">
        <v>1.360700011</v>
      </c>
      <c r="AE16" s="3">
        <v>1.3713999990000001</v>
      </c>
      <c r="AF16" s="3">
        <v>1.3862999680000001</v>
      </c>
      <c r="AG16" s="3">
        <v>1.39320004</v>
      </c>
      <c r="AH16" s="3">
        <v>1.399700046</v>
      </c>
      <c r="AI16" s="3">
        <v>1.412199974</v>
      </c>
      <c r="AJ16" s="3">
        <v>1.4219000340000001</v>
      </c>
      <c r="AK16" s="3">
        <v>1.425500035</v>
      </c>
      <c r="AL16" s="3">
        <v>1.431200027</v>
      </c>
      <c r="AM16" s="3">
        <v>1.438300014</v>
      </c>
      <c r="AN16" s="3">
        <v>1.4510999920000001</v>
      </c>
      <c r="AO16" s="3">
        <v>1.46420002</v>
      </c>
      <c r="AP16" s="3">
        <v>1.4730999469999999</v>
      </c>
      <c r="AQ16" s="3">
        <v>1.4790999890000001</v>
      </c>
      <c r="AR16" s="3">
        <v>1.4795999529999999</v>
      </c>
      <c r="AS16" s="3">
        <v>1.4977999930000001</v>
      </c>
      <c r="AT16" s="3">
        <v>1.4874999520000001</v>
      </c>
      <c r="AU16" s="3">
        <v>1.518300056</v>
      </c>
      <c r="AV16" s="3">
        <v>1.512300014</v>
      </c>
      <c r="AW16" s="3">
        <v>1.5112999680000001</v>
      </c>
      <c r="AX16" s="2"/>
      <c r="AY16" s="2"/>
      <c r="AZ16" s="2"/>
      <c r="BA16" s="2"/>
      <c r="BB16" s="2"/>
      <c r="BC16" s="2"/>
      <c r="BD16" s="2"/>
      <c r="BE16" s="2"/>
    </row>
    <row r="17" spans="1:57">
      <c r="A17" s="2" t="s">
        <v>29</v>
      </c>
      <c r="B17" s="3">
        <v>0.43920001390000002</v>
      </c>
      <c r="C17" s="3">
        <v>0.4381999969</v>
      </c>
      <c r="D17" s="3">
        <v>0.4431000054</v>
      </c>
      <c r="E17" s="3">
        <v>0.46419999000000001</v>
      </c>
      <c r="F17" s="3">
        <v>0.46329998970000003</v>
      </c>
      <c r="G17" s="3">
        <v>0.47049999240000001</v>
      </c>
      <c r="H17" s="3">
        <v>0.47049999240000001</v>
      </c>
      <c r="I17" s="3">
        <v>0.52869999410000001</v>
      </c>
      <c r="J17" s="3">
        <v>0.56480002399999996</v>
      </c>
      <c r="K17" s="3">
        <v>0.63590002059999995</v>
      </c>
      <c r="L17" s="3">
        <v>0.69330000879999998</v>
      </c>
      <c r="M17" s="3">
        <v>0.77719998359999998</v>
      </c>
      <c r="N17" s="3">
        <v>0.8590999842</v>
      </c>
      <c r="O17" s="3">
        <v>0.91130000349999996</v>
      </c>
      <c r="P17" s="3">
        <v>0.99519997839999996</v>
      </c>
      <c r="Q17" s="3">
        <v>1.035699964</v>
      </c>
      <c r="R17" s="3">
        <v>1.08070004</v>
      </c>
      <c r="S17" s="3">
        <v>1.0805000069999999</v>
      </c>
      <c r="T17" s="3">
        <v>1.174299955</v>
      </c>
      <c r="U17" s="3">
        <v>1.1935000419999999</v>
      </c>
      <c r="V17" s="3">
        <v>1.2254999879999999</v>
      </c>
      <c r="W17" s="3">
        <v>1.254099965</v>
      </c>
      <c r="X17" s="3">
        <v>1.271000028</v>
      </c>
      <c r="Y17" s="3">
        <v>1.289600015</v>
      </c>
      <c r="Z17" s="3">
        <v>1.29369998</v>
      </c>
      <c r="AA17" s="3">
        <v>1.310700059</v>
      </c>
      <c r="AB17" s="3">
        <v>1.343099952</v>
      </c>
      <c r="AC17" s="3">
        <v>1.351699948</v>
      </c>
      <c r="AD17" s="3">
        <v>1.3624999520000001</v>
      </c>
      <c r="AE17" s="3">
        <v>1.372599959</v>
      </c>
      <c r="AF17" s="3">
        <v>1.392799973</v>
      </c>
      <c r="AG17" s="3">
        <v>1.4007999900000001</v>
      </c>
      <c r="AH17" s="3">
        <v>1.4021999839999999</v>
      </c>
      <c r="AI17" s="3">
        <v>1.4111000300000001</v>
      </c>
      <c r="AJ17" s="3">
        <v>1.4199999569999999</v>
      </c>
      <c r="AK17" s="3">
        <v>1.436200023</v>
      </c>
      <c r="AL17" s="3">
        <v>1.4344999789999999</v>
      </c>
      <c r="AM17" s="3">
        <v>1.4456000330000001</v>
      </c>
      <c r="AN17" s="3">
        <v>1.4578000310000001</v>
      </c>
      <c r="AO17" s="3">
        <v>1.469599962</v>
      </c>
      <c r="AP17" s="3">
        <v>1.4793000220000001</v>
      </c>
      <c r="AQ17" s="3">
        <v>1.4884999990000001</v>
      </c>
      <c r="AR17" s="3">
        <v>1.4859000440000001</v>
      </c>
      <c r="AS17" s="3">
        <v>1.4981000419999999</v>
      </c>
      <c r="AT17" s="3">
        <v>1.501299977</v>
      </c>
      <c r="AU17" s="3">
        <v>1.5263999699999999</v>
      </c>
      <c r="AV17" s="3">
        <v>1.508399963</v>
      </c>
      <c r="AW17" s="3">
        <v>1.5200999980000001</v>
      </c>
      <c r="AX17" s="2"/>
      <c r="AY17" s="2"/>
      <c r="AZ17" s="2"/>
      <c r="BA17" s="2"/>
      <c r="BB17" s="2"/>
      <c r="BC17" s="2"/>
      <c r="BD17" s="2"/>
      <c r="BE17" s="2"/>
    </row>
    <row r="18" spans="1:57">
      <c r="A18" s="2" t="s">
        <v>30</v>
      </c>
      <c r="B18" s="2">
        <v>0.42860001330000003</v>
      </c>
      <c r="C18" s="2">
        <v>0.4262000024</v>
      </c>
      <c r="D18" s="2">
        <v>0.4368000031</v>
      </c>
      <c r="E18" s="2">
        <v>0.4514000118</v>
      </c>
      <c r="F18" s="2">
        <v>0.44499999280000002</v>
      </c>
      <c r="G18" s="2">
        <v>0.4465000033</v>
      </c>
      <c r="H18" s="2">
        <v>0.44639998669999997</v>
      </c>
      <c r="I18" s="2">
        <v>0.44659999010000001</v>
      </c>
      <c r="J18" s="2">
        <v>0.44900000099999998</v>
      </c>
      <c r="K18" s="2">
        <v>0.43939998749999998</v>
      </c>
      <c r="L18" s="2">
        <v>0.4424999952</v>
      </c>
      <c r="M18" s="2">
        <v>0.4471000135</v>
      </c>
      <c r="N18" s="2">
        <v>0.45390000940000003</v>
      </c>
      <c r="O18" s="2">
        <v>0.44490000610000002</v>
      </c>
      <c r="P18" s="2">
        <v>0.45660001039999998</v>
      </c>
      <c r="Q18" s="2">
        <v>0.44499999280000002</v>
      </c>
      <c r="R18" s="2">
        <v>0.44839999079999998</v>
      </c>
      <c r="S18" s="2">
        <v>0.44569998979999997</v>
      </c>
      <c r="T18" s="2">
        <v>0.43239998819999997</v>
      </c>
      <c r="U18" s="2">
        <v>0.44549998639999999</v>
      </c>
      <c r="V18" s="2">
        <v>0.43270000819999999</v>
      </c>
      <c r="W18" s="2">
        <v>0.44870001079999999</v>
      </c>
      <c r="X18" s="2">
        <v>0.44659999010000001</v>
      </c>
      <c r="Y18" s="2">
        <v>0.44130000470000003</v>
      </c>
      <c r="Z18" s="2">
        <v>0.44600000979999999</v>
      </c>
      <c r="AA18" s="2">
        <v>0.44940000769999999</v>
      </c>
      <c r="AB18" s="2">
        <v>0.45620000360000001</v>
      </c>
      <c r="AC18" s="2">
        <v>0.44920000430000001</v>
      </c>
      <c r="AD18" s="2">
        <v>0.43389999870000001</v>
      </c>
      <c r="AE18" s="2">
        <v>0.44859999420000002</v>
      </c>
      <c r="AF18" s="2">
        <v>0.45269998909999998</v>
      </c>
      <c r="AG18" s="2">
        <v>0.4508000016</v>
      </c>
      <c r="AH18" s="2">
        <v>0.43959999080000001</v>
      </c>
      <c r="AI18" s="2">
        <v>0.44020000100000001</v>
      </c>
      <c r="AJ18" s="2">
        <v>0.44279998539999998</v>
      </c>
      <c r="AK18" s="2">
        <v>0.43990001080000002</v>
      </c>
      <c r="AL18" s="2">
        <v>0.43709999319999998</v>
      </c>
      <c r="AM18" s="2">
        <v>0.43849998709999999</v>
      </c>
      <c r="AN18" s="2">
        <v>0.4494999945</v>
      </c>
      <c r="AO18" s="2">
        <v>0.45480000970000001</v>
      </c>
      <c r="AP18" s="2">
        <v>0.44870001079999999</v>
      </c>
      <c r="AQ18" s="2">
        <v>0.44330000879999998</v>
      </c>
      <c r="AR18" s="2">
        <v>0.44350001220000002</v>
      </c>
      <c r="AS18" s="2">
        <v>0.45059999820000002</v>
      </c>
      <c r="AT18" s="2">
        <v>0.45019999150000001</v>
      </c>
      <c r="AU18" s="2">
        <v>0.46520000700000003</v>
      </c>
      <c r="AV18" s="2">
        <v>0.44369998570000002</v>
      </c>
      <c r="AW18" s="2">
        <v>0.43540000919999999</v>
      </c>
      <c r="AX18" s="2"/>
      <c r="AY18" s="2"/>
      <c r="AZ18" s="2"/>
      <c r="BA18" s="2"/>
      <c r="BB18" s="2"/>
      <c r="BC18" s="2"/>
      <c r="BD18" s="2"/>
      <c r="BE18" s="2"/>
    </row>
    <row r="19" spans="1:57">
      <c r="A19" s="2" t="s">
        <v>30</v>
      </c>
      <c r="B19" s="2">
        <v>0.46630001069999999</v>
      </c>
      <c r="C19" s="2">
        <v>0.44409999249999998</v>
      </c>
      <c r="D19" s="2">
        <v>0.46140000219999999</v>
      </c>
      <c r="E19" s="2">
        <v>0.4690999985</v>
      </c>
      <c r="F19" s="2">
        <v>0.46439999339999999</v>
      </c>
      <c r="G19" s="2">
        <v>0.46650001410000003</v>
      </c>
      <c r="H19" s="2">
        <v>0.46369999649999999</v>
      </c>
      <c r="I19" s="2">
        <v>0.46520000700000003</v>
      </c>
      <c r="J19" s="2">
        <v>0.46819999810000001</v>
      </c>
      <c r="K19" s="2">
        <v>0.45489999650000001</v>
      </c>
      <c r="L19" s="2">
        <v>0.46129998560000002</v>
      </c>
      <c r="M19" s="2">
        <v>0.4607999921</v>
      </c>
      <c r="N19" s="2">
        <v>0.47089999910000002</v>
      </c>
      <c r="O19" s="2">
        <v>0.46380001310000002</v>
      </c>
      <c r="P19" s="2">
        <v>0.47159999609999997</v>
      </c>
      <c r="Q19" s="2">
        <v>0.46070000529999999</v>
      </c>
      <c r="R19" s="2">
        <v>0.46259999280000003</v>
      </c>
      <c r="S19" s="2">
        <v>0.46250000600000002</v>
      </c>
      <c r="T19" s="2">
        <v>0.45089998840000001</v>
      </c>
      <c r="U19" s="2">
        <v>0.46140000219999999</v>
      </c>
      <c r="V19" s="2">
        <v>0.45460000630000003</v>
      </c>
      <c r="W19" s="2">
        <v>0.46500000359999999</v>
      </c>
      <c r="X19" s="2">
        <v>0.46140000219999999</v>
      </c>
      <c r="Y19" s="2">
        <v>0.45969998839999998</v>
      </c>
      <c r="Z19" s="2">
        <v>0.4620999992</v>
      </c>
      <c r="AA19" s="2">
        <v>0.46349999310000001</v>
      </c>
      <c r="AB19" s="2">
        <v>0.47069999579999999</v>
      </c>
      <c r="AC19" s="2">
        <v>0.4654000103</v>
      </c>
      <c r="AD19" s="2">
        <v>0.44789999720000001</v>
      </c>
      <c r="AE19" s="2">
        <v>0.46599999069999998</v>
      </c>
      <c r="AF19" s="2">
        <v>0.4677999914</v>
      </c>
      <c r="AG19" s="2">
        <v>0.46529999379999998</v>
      </c>
      <c r="AH19" s="2">
        <v>0.4550999999</v>
      </c>
      <c r="AI19" s="2">
        <v>0.45660001039999998</v>
      </c>
      <c r="AJ19" s="2">
        <v>0.45759999750000002</v>
      </c>
      <c r="AK19" s="2">
        <v>0.45030000809999998</v>
      </c>
      <c r="AL19" s="2">
        <v>0.4514000118</v>
      </c>
      <c r="AM19" s="2">
        <v>0.454400003</v>
      </c>
      <c r="AN19" s="2">
        <v>0.45219999550000001</v>
      </c>
      <c r="AO19" s="2">
        <v>0.46270000929999999</v>
      </c>
      <c r="AP19" s="2">
        <v>0.46329998970000003</v>
      </c>
      <c r="AQ19" s="2">
        <v>0.45629999040000002</v>
      </c>
      <c r="AR19" s="2">
        <v>0.45429998640000002</v>
      </c>
      <c r="AS19" s="2">
        <v>0.46450001000000002</v>
      </c>
      <c r="AT19" s="2">
        <v>0.46169999239999998</v>
      </c>
      <c r="AU19" s="2">
        <v>0.47920000550000003</v>
      </c>
      <c r="AV19" s="2">
        <v>0.4578000009</v>
      </c>
      <c r="AW19" s="2">
        <v>0.44589999320000001</v>
      </c>
      <c r="AX19" s="2"/>
      <c r="AY19" s="2"/>
      <c r="AZ19" s="2"/>
      <c r="BA19" s="2"/>
      <c r="BB19" s="2"/>
      <c r="BC19" s="2"/>
      <c r="BD19" s="2"/>
      <c r="BE19" s="2"/>
    </row>
    <row r="20" spans="1:57">
      <c r="A20" s="2" t="s">
        <v>30</v>
      </c>
      <c r="B20" s="2">
        <v>0.48140001300000002</v>
      </c>
      <c r="C20" s="2">
        <v>0.44900000099999998</v>
      </c>
      <c r="D20" s="2">
        <v>0.4481999874</v>
      </c>
      <c r="E20" s="2">
        <v>0.46480000020000001</v>
      </c>
      <c r="F20" s="2">
        <v>0.47080001240000002</v>
      </c>
      <c r="G20" s="2">
        <v>0.47420001029999997</v>
      </c>
      <c r="H20" s="2">
        <v>0.47060000899999999</v>
      </c>
      <c r="I20" s="2">
        <v>0.47269999979999999</v>
      </c>
      <c r="J20" s="2">
        <v>0.47499999399999998</v>
      </c>
      <c r="K20" s="2">
        <v>0.46200001239999999</v>
      </c>
      <c r="L20" s="2">
        <v>0.46630001069999999</v>
      </c>
      <c r="M20" s="2">
        <v>0.46759998800000002</v>
      </c>
      <c r="N20" s="2">
        <v>0.46919998530000001</v>
      </c>
      <c r="O20" s="2">
        <v>0.47179999950000001</v>
      </c>
      <c r="P20" s="2">
        <v>0.4803000093</v>
      </c>
      <c r="Q20" s="2">
        <v>0.46959999200000002</v>
      </c>
      <c r="R20" s="2">
        <v>0.4677000046</v>
      </c>
      <c r="S20" s="2">
        <v>0.46689999100000001</v>
      </c>
      <c r="T20" s="2">
        <v>0.46259999280000003</v>
      </c>
      <c r="U20" s="2">
        <v>0.46729999779999998</v>
      </c>
      <c r="V20" s="2">
        <v>0.4627999961</v>
      </c>
      <c r="W20" s="2">
        <v>0.47130000589999999</v>
      </c>
      <c r="X20" s="2">
        <v>0.46689999100000001</v>
      </c>
      <c r="Y20" s="2">
        <v>0.46619999410000001</v>
      </c>
      <c r="Z20" s="2">
        <v>0.46590000390000003</v>
      </c>
      <c r="AA20" s="2">
        <v>0.4704000056</v>
      </c>
      <c r="AB20" s="2">
        <v>0.47699999809999999</v>
      </c>
      <c r="AC20" s="2">
        <v>0.4733999968</v>
      </c>
      <c r="AD20" s="2">
        <v>0.45370000599999999</v>
      </c>
      <c r="AE20" s="2">
        <v>0.4711000025</v>
      </c>
      <c r="AF20" s="2">
        <v>0.47269999979999999</v>
      </c>
      <c r="AG20" s="2">
        <v>0.4724000096</v>
      </c>
      <c r="AH20" s="2">
        <v>0.46160000559999997</v>
      </c>
      <c r="AI20" s="2">
        <v>0.4620999992</v>
      </c>
      <c r="AJ20" s="2">
        <v>0.46380001310000002</v>
      </c>
      <c r="AK20" s="2">
        <v>0.45969998839999998</v>
      </c>
      <c r="AL20" s="2">
        <v>0.45539999009999999</v>
      </c>
      <c r="AM20" s="2">
        <v>0.45800000429999999</v>
      </c>
      <c r="AN20" s="2">
        <v>0.45399999619999998</v>
      </c>
      <c r="AO20" s="2">
        <v>0.47290000319999997</v>
      </c>
      <c r="AP20" s="2">
        <v>0.46750000120000001</v>
      </c>
      <c r="AQ20" s="2">
        <v>0.46009999509999999</v>
      </c>
      <c r="AR20" s="2">
        <v>0.45820000770000002</v>
      </c>
      <c r="AS20" s="2">
        <v>0.46799999479999999</v>
      </c>
      <c r="AT20" s="2">
        <v>0.46599999069999998</v>
      </c>
      <c r="AU20" s="2">
        <v>0.4823000133</v>
      </c>
      <c r="AV20" s="2">
        <v>0.46180000900000001</v>
      </c>
      <c r="AW20" s="2">
        <v>0.44629999999999997</v>
      </c>
      <c r="AX20" s="2"/>
      <c r="AY20" s="2"/>
      <c r="AZ20" s="2"/>
      <c r="BA20" s="2"/>
      <c r="BB20" s="2"/>
      <c r="BC20" s="2"/>
      <c r="BD20" s="2"/>
      <c r="BE20" s="2"/>
    </row>
    <row r="21" spans="1:57">
      <c r="A21" s="2" t="s">
        <v>30</v>
      </c>
      <c r="B21" s="3">
        <v>0.4584000111</v>
      </c>
      <c r="C21" s="3">
        <v>0.43790000680000002</v>
      </c>
      <c r="D21" s="3">
        <v>0.42500001189999997</v>
      </c>
      <c r="E21" s="3">
        <v>0.44560000300000002</v>
      </c>
      <c r="F21" s="3">
        <v>0.44600000979999999</v>
      </c>
      <c r="G21" s="3">
        <v>0.45269998909999998</v>
      </c>
      <c r="H21" s="3">
        <v>0.44369998570000002</v>
      </c>
      <c r="I21" s="3">
        <v>0.45149999860000001</v>
      </c>
      <c r="J21" s="3">
        <v>0.4508000016</v>
      </c>
      <c r="K21" s="3">
        <v>0.43430000540000002</v>
      </c>
      <c r="L21" s="3">
        <v>0.44330000879999998</v>
      </c>
      <c r="M21" s="3">
        <v>0.44269999859999998</v>
      </c>
      <c r="N21" s="3">
        <v>0.45410001280000001</v>
      </c>
      <c r="O21" s="3">
        <v>0.4537999928</v>
      </c>
      <c r="P21" s="3">
        <v>0.45870000119999998</v>
      </c>
      <c r="Q21" s="3">
        <v>0.44969999789999998</v>
      </c>
      <c r="R21" s="3">
        <v>0.44600000979999999</v>
      </c>
      <c r="S21" s="3">
        <v>0.44690001010000002</v>
      </c>
      <c r="T21" s="3">
        <v>0.44200000169999998</v>
      </c>
      <c r="U21" s="3">
        <v>0.4465000033</v>
      </c>
      <c r="V21" s="3">
        <v>0.44339999559999999</v>
      </c>
      <c r="W21" s="3">
        <v>0.45329999920000003</v>
      </c>
      <c r="X21" s="3">
        <v>0.44679999349999999</v>
      </c>
      <c r="Y21" s="3">
        <v>0.4471000135</v>
      </c>
      <c r="Z21" s="3">
        <v>0.44699999689999997</v>
      </c>
      <c r="AA21" s="3">
        <v>0.4381000102</v>
      </c>
      <c r="AB21" s="3">
        <v>0.45879998799999999</v>
      </c>
      <c r="AC21" s="3">
        <v>0.454400003</v>
      </c>
      <c r="AD21" s="3">
        <v>0.4465000033</v>
      </c>
      <c r="AE21" s="3">
        <v>0.4487999976</v>
      </c>
      <c r="AF21" s="3">
        <v>0.45550000670000002</v>
      </c>
      <c r="AG21" s="3">
        <v>0.45359998940000001</v>
      </c>
      <c r="AH21" s="3">
        <v>0.44620001320000002</v>
      </c>
      <c r="AI21" s="3">
        <v>0.4494999945</v>
      </c>
      <c r="AJ21" s="3">
        <v>0.4474999905</v>
      </c>
      <c r="AK21" s="3">
        <v>0.44089999790000001</v>
      </c>
      <c r="AL21" s="3">
        <v>0.43849998709999999</v>
      </c>
      <c r="AM21" s="3">
        <v>0.4424999952</v>
      </c>
      <c r="AN21" s="3">
        <v>0.44200000169999998</v>
      </c>
      <c r="AO21" s="3">
        <v>0.46029999849999997</v>
      </c>
      <c r="AP21" s="3">
        <v>0.44929999110000002</v>
      </c>
      <c r="AQ21" s="3">
        <v>0.44609999659999999</v>
      </c>
      <c r="AR21" s="3">
        <v>0.44659999010000001</v>
      </c>
      <c r="AS21" s="3">
        <v>0.45300000909999999</v>
      </c>
      <c r="AT21" s="3">
        <v>0.45019999150000001</v>
      </c>
      <c r="AU21" s="3">
        <v>0.46729999779999998</v>
      </c>
      <c r="AV21" s="3">
        <v>0.44900000099999998</v>
      </c>
      <c r="AW21" s="3">
        <v>0.41519999499999999</v>
      </c>
      <c r="AX21" s="2"/>
      <c r="AY21" s="2"/>
      <c r="AZ21" s="2"/>
      <c r="BA21" s="2"/>
      <c r="BB21" s="2"/>
      <c r="BC21" s="2"/>
      <c r="BD21" s="2"/>
      <c r="BE21" s="2"/>
    </row>
    <row r="22" spans="1:57">
      <c r="A22" s="2" t="s">
        <v>30</v>
      </c>
      <c r="B22" s="3">
        <v>0.44760000709999997</v>
      </c>
      <c r="C22" s="3">
        <v>0.43840000029999998</v>
      </c>
      <c r="D22" s="3">
        <v>0.43329998850000001</v>
      </c>
      <c r="E22" s="3">
        <v>0.44789999720000001</v>
      </c>
      <c r="F22" s="3">
        <v>0.44609999659999999</v>
      </c>
      <c r="G22" s="3">
        <v>0.45050001140000001</v>
      </c>
      <c r="H22" s="3">
        <v>0.44260001180000003</v>
      </c>
      <c r="I22" s="3">
        <v>0.44810000059999999</v>
      </c>
      <c r="J22" s="3">
        <v>0.44969999789999998</v>
      </c>
      <c r="K22" s="3">
        <v>0.43889999390000001</v>
      </c>
      <c r="L22" s="3">
        <v>0.4401000142</v>
      </c>
      <c r="M22" s="3">
        <v>0.44080001120000001</v>
      </c>
      <c r="N22" s="3">
        <v>0.45419999960000002</v>
      </c>
      <c r="O22" s="3">
        <v>0.4494999945</v>
      </c>
      <c r="P22" s="3">
        <v>0.45669999719999999</v>
      </c>
      <c r="Q22" s="3">
        <v>0.4481999874</v>
      </c>
      <c r="R22" s="3">
        <v>0.4451000094</v>
      </c>
      <c r="S22" s="3">
        <v>0.44490000610000002</v>
      </c>
      <c r="T22" s="3">
        <v>0.43770000339999998</v>
      </c>
      <c r="U22" s="3">
        <v>0.44589999320000001</v>
      </c>
      <c r="V22" s="3">
        <v>0.4451000094</v>
      </c>
      <c r="W22" s="3">
        <v>0.45159998540000001</v>
      </c>
      <c r="X22" s="3">
        <v>0.44639998669999997</v>
      </c>
      <c r="Y22" s="3">
        <v>0.44609999659999999</v>
      </c>
      <c r="Z22" s="3">
        <v>0.4471000135</v>
      </c>
      <c r="AA22" s="3">
        <v>0.44100001449999998</v>
      </c>
      <c r="AB22" s="3">
        <v>0.45750001070000001</v>
      </c>
      <c r="AC22" s="3">
        <v>0.454400003</v>
      </c>
      <c r="AD22" s="3">
        <v>0.42350000139999999</v>
      </c>
      <c r="AE22" s="3">
        <v>0.44909998769999998</v>
      </c>
      <c r="AF22" s="3">
        <v>0.4550999999</v>
      </c>
      <c r="AG22" s="3">
        <v>0.45399999619999998</v>
      </c>
      <c r="AH22" s="3">
        <v>0.44549998639999999</v>
      </c>
      <c r="AI22" s="3">
        <v>0.44359999900000002</v>
      </c>
      <c r="AJ22" s="3">
        <v>0.44200000169999998</v>
      </c>
      <c r="AK22" s="3">
        <v>0.43889999390000001</v>
      </c>
      <c r="AL22" s="3">
        <v>0.43729999660000002</v>
      </c>
      <c r="AM22" s="3">
        <v>0.4404999912</v>
      </c>
      <c r="AN22" s="3">
        <v>0.44040000439999999</v>
      </c>
      <c r="AO22" s="3">
        <v>0.45690000060000002</v>
      </c>
      <c r="AP22" s="3">
        <v>0.4471000135</v>
      </c>
      <c r="AQ22" s="3">
        <v>0.44359999900000002</v>
      </c>
      <c r="AR22" s="3">
        <v>0.44170001149999999</v>
      </c>
      <c r="AS22" s="3">
        <v>0.45149999860000001</v>
      </c>
      <c r="AT22" s="3">
        <v>0.44830000399999997</v>
      </c>
      <c r="AU22" s="3">
        <v>0.46450001000000002</v>
      </c>
      <c r="AV22" s="3">
        <v>0.44659999010000001</v>
      </c>
      <c r="AW22" s="3">
        <v>0.41389998789999999</v>
      </c>
      <c r="AX22" s="2"/>
      <c r="AY22" s="2"/>
      <c r="AZ22" s="2"/>
      <c r="BA22" s="2"/>
      <c r="BB22" s="2"/>
      <c r="BC22" s="2"/>
      <c r="BD22" s="2"/>
      <c r="BE22" s="2"/>
    </row>
    <row r="23" spans="1:57">
      <c r="A23" s="2" t="s">
        <v>30</v>
      </c>
      <c r="B23" s="3">
        <v>0.47729998829999998</v>
      </c>
      <c r="C23" s="3">
        <v>0.459100008</v>
      </c>
      <c r="D23" s="3">
        <v>0.43990001080000002</v>
      </c>
      <c r="E23" s="3">
        <v>0.4720999897</v>
      </c>
      <c r="F23" s="3">
        <v>0.46520000700000003</v>
      </c>
      <c r="G23" s="3">
        <v>0.46990001199999998</v>
      </c>
      <c r="H23" s="3">
        <v>0.461499989</v>
      </c>
      <c r="I23" s="3">
        <v>0.46729999779999998</v>
      </c>
      <c r="J23" s="3">
        <v>0.47099998589999997</v>
      </c>
      <c r="K23" s="3">
        <v>0.4564999938</v>
      </c>
      <c r="L23" s="3">
        <v>0.45980000500000001</v>
      </c>
      <c r="M23" s="3">
        <v>0.46000000829999999</v>
      </c>
      <c r="N23" s="3">
        <v>0.47089999910000002</v>
      </c>
      <c r="O23" s="3">
        <v>0.4684000015</v>
      </c>
      <c r="P23" s="3">
        <v>0.47659999130000003</v>
      </c>
      <c r="Q23" s="3">
        <v>0.46669998759999998</v>
      </c>
      <c r="R23" s="3">
        <v>0.46459999680000003</v>
      </c>
      <c r="S23" s="3">
        <v>0.4650999904</v>
      </c>
      <c r="T23" s="3">
        <v>0.46140000219999999</v>
      </c>
      <c r="U23" s="3">
        <v>0.4641000032</v>
      </c>
      <c r="V23" s="3">
        <v>0.46329998970000003</v>
      </c>
      <c r="W23" s="3">
        <v>0.46950000520000001</v>
      </c>
      <c r="X23" s="3">
        <v>0.4641000032</v>
      </c>
      <c r="Y23" s="3">
        <v>0.46299999949999998</v>
      </c>
      <c r="Z23" s="3">
        <v>0.46309998629999999</v>
      </c>
      <c r="AA23" s="3">
        <v>0.46560001369999998</v>
      </c>
      <c r="AB23" s="3">
        <v>0.47450000050000002</v>
      </c>
      <c r="AC23" s="3">
        <v>0.47220000620000002</v>
      </c>
      <c r="AD23" s="3">
        <v>0.44960001109999997</v>
      </c>
      <c r="AE23" s="3">
        <v>0.4654000103</v>
      </c>
      <c r="AF23" s="3">
        <v>0.46999999879999999</v>
      </c>
      <c r="AG23" s="3">
        <v>0.4733999968</v>
      </c>
      <c r="AH23" s="3">
        <v>0.45989999180000002</v>
      </c>
      <c r="AI23" s="3">
        <v>0.46070000529999999</v>
      </c>
      <c r="AJ23" s="3">
        <v>0.46160000559999997</v>
      </c>
      <c r="AK23" s="3">
        <v>0.4577000141</v>
      </c>
      <c r="AL23" s="3">
        <v>0.4557000101</v>
      </c>
      <c r="AM23" s="3">
        <v>0.45620000360000001</v>
      </c>
      <c r="AN23" s="3">
        <v>0.45870000119999998</v>
      </c>
      <c r="AO23" s="3">
        <v>0.4767000079</v>
      </c>
      <c r="AP23" s="3">
        <v>0.46389999990000003</v>
      </c>
      <c r="AQ23" s="3">
        <v>0.46039998529999998</v>
      </c>
      <c r="AR23" s="3">
        <v>0.45919999480000001</v>
      </c>
      <c r="AS23" s="3">
        <v>0.46700000759999999</v>
      </c>
      <c r="AT23" s="3">
        <v>0.46669998759999998</v>
      </c>
      <c r="AU23" s="3">
        <v>0.48159998659999997</v>
      </c>
      <c r="AV23" s="3">
        <v>0.46050000190000001</v>
      </c>
      <c r="AW23" s="3">
        <v>0.4530999959</v>
      </c>
      <c r="AX23" s="2"/>
      <c r="AY23" s="2"/>
      <c r="AZ23" s="2"/>
      <c r="BA23" s="2"/>
      <c r="BB23" s="2"/>
      <c r="BC23" s="2"/>
      <c r="BD23" s="2"/>
      <c r="BE23" s="2"/>
    </row>
    <row r="24" spans="1:57">
      <c r="A24" s="2" t="s">
        <v>30</v>
      </c>
      <c r="B24" s="3">
        <v>0.4345000088</v>
      </c>
      <c r="C24" s="3">
        <v>0.41010001299999999</v>
      </c>
      <c r="D24" s="3">
        <v>0.42350000139999999</v>
      </c>
      <c r="E24" s="3">
        <v>0.40849998589999997</v>
      </c>
      <c r="F24" s="3">
        <v>0.42930001020000003</v>
      </c>
      <c r="G24" s="3">
        <v>0.43200001119999998</v>
      </c>
      <c r="H24" s="3">
        <v>0.42160001400000002</v>
      </c>
      <c r="I24" s="3">
        <v>0.42329999800000001</v>
      </c>
      <c r="J24" s="3">
        <v>0.4275000095</v>
      </c>
      <c r="K24" s="3">
        <v>0.41940000649999998</v>
      </c>
      <c r="L24" s="3">
        <v>0.42129999400000001</v>
      </c>
      <c r="M24" s="3">
        <v>0.42910000679999999</v>
      </c>
      <c r="N24" s="3">
        <v>0.42269998790000002</v>
      </c>
      <c r="O24" s="3">
        <v>0.42440000179999998</v>
      </c>
      <c r="P24" s="3">
        <v>0.43549999589999999</v>
      </c>
      <c r="Q24" s="3">
        <v>0.42699998620000001</v>
      </c>
      <c r="R24" s="3">
        <v>0.42429998520000001</v>
      </c>
      <c r="S24" s="3">
        <v>0.42149999739999999</v>
      </c>
      <c r="T24" s="3">
        <v>0.44429999590000002</v>
      </c>
      <c r="U24" s="3">
        <v>0.41170001029999997</v>
      </c>
      <c r="V24" s="3">
        <v>0.41440001129999998</v>
      </c>
      <c r="W24" s="3">
        <v>0.42820000650000001</v>
      </c>
      <c r="X24" s="3">
        <v>0.42300000789999997</v>
      </c>
      <c r="Y24" s="3">
        <v>0.43070000409999998</v>
      </c>
      <c r="Z24" s="3">
        <v>0.40540000799999998</v>
      </c>
      <c r="AA24" s="3">
        <v>0.4278999865</v>
      </c>
      <c r="AB24" s="3">
        <v>0.43290001150000001</v>
      </c>
      <c r="AC24" s="3">
        <v>0.4318000078</v>
      </c>
      <c r="AD24" s="3">
        <v>0.42890000340000001</v>
      </c>
      <c r="AE24" s="3">
        <v>0.4248999953</v>
      </c>
      <c r="AF24" s="3">
        <v>0.43090000750000002</v>
      </c>
      <c r="AG24" s="3">
        <v>0.42599999900000002</v>
      </c>
      <c r="AH24" s="3">
        <v>0.42239999769999997</v>
      </c>
      <c r="AI24" s="3">
        <v>0.41999998690000001</v>
      </c>
      <c r="AJ24" s="3">
        <v>0.4219000041</v>
      </c>
      <c r="AK24" s="3">
        <v>0.42530000210000002</v>
      </c>
      <c r="AL24" s="3">
        <v>0.41370001439999998</v>
      </c>
      <c r="AM24" s="3">
        <v>0.42030000690000002</v>
      </c>
      <c r="AN24" s="3">
        <v>0.42579999569999999</v>
      </c>
      <c r="AO24" s="3">
        <v>0.4325000048</v>
      </c>
      <c r="AP24" s="3">
        <v>0.43009999389999998</v>
      </c>
      <c r="AQ24" s="3">
        <v>0.42530000210000002</v>
      </c>
      <c r="AR24" s="3">
        <v>0.4212000072</v>
      </c>
      <c r="AS24" s="3">
        <v>0.4262000024</v>
      </c>
      <c r="AT24" s="3">
        <v>0.42399999500000002</v>
      </c>
      <c r="AU24" s="3">
        <v>0.42759999630000001</v>
      </c>
      <c r="AV24" s="3">
        <v>0.4268000126</v>
      </c>
      <c r="AW24" s="3">
        <v>0.42199999090000001</v>
      </c>
      <c r="AX24" s="2"/>
      <c r="AY24" s="2"/>
      <c r="AZ24" s="2"/>
      <c r="BA24" s="2"/>
      <c r="BB24" s="2"/>
      <c r="BC24" s="2"/>
      <c r="BD24" s="2"/>
      <c r="BE24" s="2"/>
    </row>
    <row r="25" spans="1:57">
      <c r="A25" s="2" t="s">
        <v>30</v>
      </c>
      <c r="B25" s="3">
        <v>0.47659999130000003</v>
      </c>
      <c r="C25" s="3">
        <v>0.46160000559999997</v>
      </c>
      <c r="D25" s="3">
        <v>0.46610000730000001</v>
      </c>
      <c r="E25" s="3">
        <v>0.45820000770000002</v>
      </c>
      <c r="F25" s="3">
        <v>0.4670999944</v>
      </c>
      <c r="G25" s="3">
        <v>0.47350001339999997</v>
      </c>
      <c r="H25" s="3">
        <v>0.46590000390000003</v>
      </c>
      <c r="I25" s="3">
        <v>0.46389999990000003</v>
      </c>
      <c r="J25" s="3">
        <v>0.47099998589999997</v>
      </c>
      <c r="K25" s="3">
        <v>0.46140000219999999</v>
      </c>
      <c r="L25" s="3">
        <v>0.46259999280000003</v>
      </c>
      <c r="M25" s="3">
        <v>0.46720001100000003</v>
      </c>
      <c r="N25" s="3">
        <v>0.46450001000000002</v>
      </c>
      <c r="O25" s="3">
        <v>0.46689999100000001</v>
      </c>
      <c r="P25" s="3">
        <v>0.47679999470000001</v>
      </c>
      <c r="Q25" s="3">
        <v>0.46680000420000001</v>
      </c>
      <c r="R25" s="3">
        <v>0.46529999379999998</v>
      </c>
      <c r="S25" s="3">
        <v>0.46439999339999999</v>
      </c>
      <c r="T25" s="3">
        <v>0.48719999190000002</v>
      </c>
      <c r="U25" s="3">
        <v>0.46590000390000003</v>
      </c>
      <c r="V25" s="3">
        <v>0.46110001210000001</v>
      </c>
      <c r="W25" s="3">
        <v>0.46889999510000002</v>
      </c>
      <c r="X25" s="3">
        <v>0.46549999710000001</v>
      </c>
      <c r="Y25" s="3">
        <v>0.47049999240000001</v>
      </c>
      <c r="Z25" s="3">
        <v>0.44110000129999999</v>
      </c>
      <c r="AA25" s="3">
        <v>0.46680000420000001</v>
      </c>
      <c r="AB25" s="3">
        <v>0.47440001370000001</v>
      </c>
      <c r="AC25" s="3">
        <v>0.47249999640000001</v>
      </c>
      <c r="AD25" s="3">
        <v>0.46919998530000001</v>
      </c>
      <c r="AE25" s="3">
        <v>0.46619999410000001</v>
      </c>
      <c r="AF25" s="3">
        <v>0.47330000999999999</v>
      </c>
      <c r="AG25" s="3">
        <v>0.46999999879999999</v>
      </c>
      <c r="AH25" s="3">
        <v>0.46740001440000001</v>
      </c>
      <c r="AI25" s="3">
        <v>0.46140000219999999</v>
      </c>
      <c r="AJ25" s="3">
        <v>0.46430000659999998</v>
      </c>
      <c r="AK25" s="3">
        <v>0.46570000049999999</v>
      </c>
      <c r="AL25" s="3">
        <v>0.4544999897</v>
      </c>
      <c r="AM25" s="3">
        <v>0.46660000089999998</v>
      </c>
      <c r="AN25" s="3">
        <v>0.4650999904</v>
      </c>
      <c r="AO25" s="3">
        <v>0.47479999070000001</v>
      </c>
      <c r="AP25" s="3">
        <v>0.46869999169999998</v>
      </c>
      <c r="AQ25" s="3">
        <v>0.46669998759999998</v>
      </c>
      <c r="AR25" s="3">
        <v>0.46189999580000002</v>
      </c>
      <c r="AS25" s="3">
        <v>0.46729999779999998</v>
      </c>
      <c r="AT25" s="3">
        <v>0.46360000969999998</v>
      </c>
      <c r="AU25" s="3">
        <v>0.46950000520000001</v>
      </c>
      <c r="AV25" s="3">
        <v>0.4620999992</v>
      </c>
      <c r="AW25" s="3">
        <v>0.46110001210000001</v>
      </c>
      <c r="AX25" s="2"/>
      <c r="AY25" s="2"/>
      <c r="AZ25" s="2"/>
      <c r="BA25" s="2"/>
      <c r="BB25" s="2"/>
      <c r="BC25" s="2"/>
      <c r="BD25" s="2"/>
      <c r="BE25" s="2"/>
    </row>
    <row r="26" spans="1:57">
      <c r="A26" s="2" t="s">
        <v>30</v>
      </c>
      <c r="B26" s="3">
        <v>0.44629999999999997</v>
      </c>
      <c r="C26" s="3">
        <v>0.4325000048</v>
      </c>
      <c r="D26" s="3">
        <v>0.43509998919999998</v>
      </c>
      <c r="E26" s="3">
        <v>0.4305000007</v>
      </c>
      <c r="F26" s="3">
        <v>0.43220001460000002</v>
      </c>
      <c r="G26" s="3">
        <v>0.44279998539999998</v>
      </c>
      <c r="H26" s="3">
        <v>0.4332000017</v>
      </c>
      <c r="I26" s="3">
        <v>0.4338000119</v>
      </c>
      <c r="J26" s="3">
        <v>0.4424999952</v>
      </c>
      <c r="K26" s="3">
        <v>0.41629999880000002</v>
      </c>
      <c r="L26" s="3">
        <v>0.4248999953</v>
      </c>
      <c r="M26" s="3">
        <v>0.44080001120000001</v>
      </c>
      <c r="N26" s="3">
        <v>0.43840000029999998</v>
      </c>
      <c r="O26" s="3">
        <v>0.43669998650000003</v>
      </c>
      <c r="P26" s="3">
        <v>0.44549998639999999</v>
      </c>
      <c r="Q26" s="3">
        <v>0.43669998650000003</v>
      </c>
      <c r="R26" s="3">
        <v>0.4345000088</v>
      </c>
      <c r="S26" s="3">
        <v>0.4325000048</v>
      </c>
      <c r="T26" s="3">
        <v>0.4550999999</v>
      </c>
      <c r="U26" s="3">
        <v>0.43549999589999999</v>
      </c>
      <c r="V26" s="3">
        <v>0.42969998720000002</v>
      </c>
      <c r="W26" s="3">
        <v>0.43659999970000002</v>
      </c>
      <c r="X26" s="3">
        <v>0.4338000119</v>
      </c>
      <c r="Y26" s="3">
        <v>0.43830001349999997</v>
      </c>
      <c r="Z26" s="3">
        <v>0.40360000730000001</v>
      </c>
      <c r="AA26" s="3">
        <v>0.43560001250000002</v>
      </c>
      <c r="AB26" s="3">
        <v>0.44170001149999999</v>
      </c>
      <c r="AC26" s="3">
        <v>0.43990001080000002</v>
      </c>
      <c r="AD26" s="3">
        <v>0.43830001349999997</v>
      </c>
      <c r="AE26" s="3">
        <v>0.43419998879999999</v>
      </c>
      <c r="AF26" s="3">
        <v>0.44290000200000001</v>
      </c>
      <c r="AG26" s="3">
        <v>0.44479998949999999</v>
      </c>
      <c r="AH26" s="3">
        <v>0.43590000270000001</v>
      </c>
      <c r="AI26" s="3">
        <v>0.43419998879999999</v>
      </c>
      <c r="AJ26" s="3">
        <v>0.43279999489999998</v>
      </c>
      <c r="AK26" s="3">
        <v>0.43349999189999999</v>
      </c>
      <c r="AL26" s="3">
        <v>0.42350000139999999</v>
      </c>
      <c r="AM26" s="3">
        <v>0.43270000819999999</v>
      </c>
      <c r="AN26" s="3">
        <v>0.42739999290000003</v>
      </c>
      <c r="AO26" s="3">
        <v>0.44429999590000002</v>
      </c>
      <c r="AP26" s="3">
        <v>0.43459999560000001</v>
      </c>
      <c r="AQ26" s="3">
        <v>0.43430000540000002</v>
      </c>
      <c r="AR26" s="3">
        <v>0.42660000920000002</v>
      </c>
      <c r="AS26" s="3">
        <v>0.43419998879999999</v>
      </c>
      <c r="AT26" s="3">
        <v>0.42579999569999999</v>
      </c>
      <c r="AU26" s="3">
        <v>0.43209999799999999</v>
      </c>
      <c r="AV26" s="3">
        <v>0.42480000849999999</v>
      </c>
      <c r="AW26" s="3">
        <v>0.42890000340000001</v>
      </c>
      <c r="AX26" s="2"/>
      <c r="AY26" s="2"/>
      <c r="AZ26" s="2"/>
      <c r="BA26" s="2"/>
      <c r="BB26" s="2"/>
      <c r="BC26" s="2"/>
      <c r="BD26" s="2"/>
      <c r="BE26" s="2"/>
    </row>
    <row r="27" spans="1:57">
      <c r="A27" s="2" t="s">
        <v>30</v>
      </c>
      <c r="B27" s="3">
        <v>0.4501000047</v>
      </c>
      <c r="C27" s="3">
        <v>0.43130001429999998</v>
      </c>
      <c r="D27" s="3">
        <v>0.4388000071</v>
      </c>
      <c r="E27" s="3">
        <v>0.43979999419999999</v>
      </c>
      <c r="F27" s="3">
        <v>0.44029998780000001</v>
      </c>
      <c r="G27" s="3">
        <v>0.44400000569999998</v>
      </c>
      <c r="H27" s="3">
        <v>0.43759998680000001</v>
      </c>
      <c r="I27" s="3">
        <v>0.4388000071</v>
      </c>
      <c r="J27" s="3">
        <v>0.44269999859999998</v>
      </c>
      <c r="K27" s="3">
        <v>0.41899999980000002</v>
      </c>
      <c r="L27" s="3">
        <v>0.43729999660000002</v>
      </c>
      <c r="M27" s="3">
        <v>0.44330000879999998</v>
      </c>
      <c r="N27" s="3">
        <v>0.44429999590000002</v>
      </c>
      <c r="O27" s="3">
        <v>0.44040000439999999</v>
      </c>
      <c r="P27" s="3">
        <v>0.45170000199999999</v>
      </c>
      <c r="Q27" s="3">
        <v>0.44209998849999999</v>
      </c>
      <c r="R27" s="3">
        <v>0.43569999929999997</v>
      </c>
      <c r="S27" s="3">
        <v>0.4368999898</v>
      </c>
      <c r="T27" s="3">
        <v>0.45019999150000001</v>
      </c>
      <c r="U27" s="3">
        <v>0.43849998709999999</v>
      </c>
      <c r="V27" s="3">
        <v>0.43900001049999998</v>
      </c>
      <c r="W27" s="3">
        <v>0.44110000129999999</v>
      </c>
      <c r="X27" s="3">
        <v>0.4388000071</v>
      </c>
      <c r="Y27" s="3">
        <v>0.41280001399999999</v>
      </c>
      <c r="Z27" s="3">
        <v>0.40709999200000002</v>
      </c>
      <c r="AA27" s="3">
        <v>0.44629999999999997</v>
      </c>
      <c r="AB27" s="3">
        <v>0.43349999189999999</v>
      </c>
      <c r="AC27" s="3">
        <v>0.44589999320000001</v>
      </c>
      <c r="AD27" s="3">
        <v>0.44269999859999998</v>
      </c>
      <c r="AE27" s="3">
        <v>0.44130000470000003</v>
      </c>
      <c r="AF27" s="3">
        <v>0.4465000033</v>
      </c>
      <c r="AG27" s="3">
        <v>0.44400000569999998</v>
      </c>
      <c r="AH27" s="3">
        <v>0.44150000810000001</v>
      </c>
      <c r="AI27" s="3">
        <v>0.44539999959999999</v>
      </c>
      <c r="AJ27" s="3">
        <v>0.4404999912</v>
      </c>
      <c r="AK27" s="3">
        <v>0.4361999929</v>
      </c>
      <c r="AL27" s="3">
        <v>0.4311999977</v>
      </c>
      <c r="AM27" s="3">
        <v>0.43790000680000002</v>
      </c>
      <c r="AN27" s="3">
        <v>0.43650001290000001</v>
      </c>
      <c r="AO27" s="3">
        <v>0.44859999420000002</v>
      </c>
      <c r="AP27" s="3">
        <v>0.44560000300000002</v>
      </c>
      <c r="AQ27" s="3">
        <v>0.43999999760000003</v>
      </c>
      <c r="AR27" s="3">
        <v>0.43149998779999998</v>
      </c>
      <c r="AS27" s="3">
        <v>0.44200000169999998</v>
      </c>
      <c r="AT27" s="3">
        <v>0.44200000169999998</v>
      </c>
      <c r="AU27" s="3">
        <v>0.43369999529999997</v>
      </c>
      <c r="AV27" s="3">
        <v>0.44290000200000001</v>
      </c>
      <c r="AW27" s="3">
        <v>0.43909999729999999</v>
      </c>
      <c r="AX27" s="2"/>
      <c r="AY27" s="2"/>
      <c r="AZ27" s="2"/>
      <c r="BA27" s="2"/>
      <c r="BB27" s="2"/>
      <c r="BC27" s="2"/>
      <c r="BD27" s="2"/>
      <c r="BE27" s="2"/>
    </row>
    <row r="28" spans="1:57">
      <c r="A28" s="2" t="s">
        <v>30</v>
      </c>
      <c r="B28" s="3">
        <v>0.45359998940000001</v>
      </c>
      <c r="C28" s="3">
        <v>0.4368000031</v>
      </c>
      <c r="D28" s="3">
        <v>0.4404999912</v>
      </c>
      <c r="E28" s="3">
        <v>0.43500000239999997</v>
      </c>
      <c r="F28" s="3">
        <v>0.43470001219999999</v>
      </c>
      <c r="G28" s="3">
        <v>0.44499999280000002</v>
      </c>
      <c r="H28" s="3">
        <v>0.43970000739999998</v>
      </c>
      <c r="I28" s="3">
        <v>0.43930000070000003</v>
      </c>
      <c r="J28" s="3">
        <v>0.4431999922</v>
      </c>
      <c r="K28" s="3">
        <v>0.42640000579999998</v>
      </c>
      <c r="L28" s="3">
        <v>0.4368999898</v>
      </c>
      <c r="M28" s="3">
        <v>0.44620001320000002</v>
      </c>
      <c r="N28" s="3">
        <v>0.44679999349999999</v>
      </c>
      <c r="O28" s="3">
        <v>0.4411999881</v>
      </c>
      <c r="P28" s="3">
        <v>0.4494999945</v>
      </c>
      <c r="Q28" s="3">
        <v>0.4431999922</v>
      </c>
      <c r="R28" s="3">
        <v>0.42660000920000002</v>
      </c>
      <c r="S28" s="3">
        <v>0.4361999929</v>
      </c>
      <c r="T28" s="3">
        <v>0.44060000780000003</v>
      </c>
      <c r="U28" s="3">
        <v>0.43920001390000002</v>
      </c>
      <c r="V28" s="3">
        <v>0.43200001119999998</v>
      </c>
      <c r="W28" s="3">
        <v>0.4404999912</v>
      </c>
      <c r="X28" s="3">
        <v>0.43909999729999999</v>
      </c>
      <c r="Y28" s="3">
        <v>0.43709999319999998</v>
      </c>
      <c r="Z28" s="3">
        <v>0.4086000025</v>
      </c>
      <c r="AA28" s="3">
        <v>0.44290000200000001</v>
      </c>
      <c r="AB28" s="3">
        <v>0.43419998879999999</v>
      </c>
      <c r="AC28" s="3">
        <v>0.4458000064</v>
      </c>
      <c r="AD28" s="3">
        <v>0.44229999180000001</v>
      </c>
      <c r="AE28" s="3">
        <v>0.43950000410000001</v>
      </c>
      <c r="AF28" s="3">
        <v>0.4478000104</v>
      </c>
      <c r="AG28" s="3">
        <v>0.44620001320000002</v>
      </c>
      <c r="AH28" s="3">
        <v>0.44080001120000001</v>
      </c>
      <c r="AI28" s="3">
        <v>0.44190001490000003</v>
      </c>
      <c r="AJ28" s="3">
        <v>0.44060000780000003</v>
      </c>
      <c r="AK28" s="3">
        <v>0.4375</v>
      </c>
      <c r="AL28" s="3">
        <v>0.43009999389999998</v>
      </c>
      <c r="AM28" s="3">
        <v>0.43569999929999997</v>
      </c>
      <c r="AN28" s="3">
        <v>0.43549999589999999</v>
      </c>
      <c r="AO28" s="3">
        <v>0.44870001079999999</v>
      </c>
      <c r="AP28" s="3">
        <v>0.4444999993</v>
      </c>
      <c r="AQ28" s="3">
        <v>0.43830001349999997</v>
      </c>
      <c r="AR28" s="3">
        <v>0.43239998819999997</v>
      </c>
      <c r="AS28" s="3">
        <v>0.44409999249999998</v>
      </c>
      <c r="AT28" s="3">
        <v>0.43659999970000002</v>
      </c>
      <c r="AU28" s="3">
        <v>0.43389999870000001</v>
      </c>
      <c r="AV28" s="3">
        <v>0.44080001120000001</v>
      </c>
      <c r="AW28" s="3">
        <v>0.43939998749999998</v>
      </c>
      <c r="AX28" s="2"/>
      <c r="AY28" s="2"/>
      <c r="AZ28" s="2"/>
      <c r="BA28" s="2"/>
      <c r="BB28" s="2"/>
      <c r="BC28" s="2"/>
      <c r="BD28" s="2"/>
      <c r="BE28" s="2"/>
    </row>
    <row r="29" spans="1:57">
      <c r="A29" s="2" t="s">
        <v>30</v>
      </c>
      <c r="B29" s="3">
        <v>0.4880000055</v>
      </c>
      <c r="C29" s="3">
        <v>0.46959999200000002</v>
      </c>
      <c r="D29" s="3">
        <v>0.47490000719999997</v>
      </c>
      <c r="E29" s="3">
        <v>0.4690000117</v>
      </c>
      <c r="F29" s="3">
        <v>0.47650000450000002</v>
      </c>
      <c r="G29" s="3">
        <v>0.478399992</v>
      </c>
      <c r="H29" s="3">
        <v>0.47429999709999998</v>
      </c>
      <c r="I29" s="3">
        <v>0.47459998730000003</v>
      </c>
      <c r="J29" s="3">
        <v>0.4803000093</v>
      </c>
      <c r="K29" s="3">
        <v>0.45829999449999997</v>
      </c>
      <c r="L29" s="3">
        <v>0.47299998999999998</v>
      </c>
      <c r="M29" s="3">
        <v>0.48069998619999998</v>
      </c>
      <c r="N29" s="3">
        <v>0.481099993</v>
      </c>
      <c r="O29" s="3">
        <v>0.47749999170000001</v>
      </c>
      <c r="P29" s="3">
        <v>0.48559999469999998</v>
      </c>
      <c r="Q29" s="3">
        <v>0.46529999379999998</v>
      </c>
      <c r="R29" s="3">
        <v>0.4733999968</v>
      </c>
      <c r="S29" s="3">
        <v>0.4724000096</v>
      </c>
      <c r="T29" s="3">
        <v>0.49050000310000003</v>
      </c>
      <c r="U29" s="3">
        <v>0.47519999740000002</v>
      </c>
      <c r="V29" s="3">
        <v>0.4727999866</v>
      </c>
      <c r="W29" s="3">
        <v>0.47589999440000003</v>
      </c>
      <c r="X29" s="3">
        <v>0.47450000050000002</v>
      </c>
      <c r="Y29" s="3">
        <v>0.47859999539999998</v>
      </c>
      <c r="Z29" s="3">
        <v>0.44670000669999999</v>
      </c>
      <c r="AA29" s="3">
        <v>0.47630000109999998</v>
      </c>
      <c r="AB29" s="3">
        <v>0.46919998530000001</v>
      </c>
      <c r="AC29" s="3">
        <v>0.47879999880000002</v>
      </c>
      <c r="AD29" s="3">
        <v>0.47789999840000003</v>
      </c>
      <c r="AE29" s="3">
        <v>0.47479999070000001</v>
      </c>
      <c r="AF29" s="3">
        <v>0.48080000280000001</v>
      </c>
      <c r="AG29" s="3">
        <v>0.48449999090000001</v>
      </c>
      <c r="AH29" s="3">
        <v>0.47699999809999999</v>
      </c>
      <c r="AI29" s="3">
        <v>0.47420001029999997</v>
      </c>
      <c r="AJ29" s="3">
        <v>0.47420001029999997</v>
      </c>
      <c r="AK29" s="3">
        <v>0.47290000319999997</v>
      </c>
      <c r="AL29" s="3">
        <v>0.46630001069999999</v>
      </c>
      <c r="AM29" s="3">
        <v>0.47179999950000001</v>
      </c>
      <c r="AN29" s="3">
        <v>0.47049999240000001</v>
      </c>
      <c r="AO29" s="3">
        <v>0.4817999899</v>
      </c>
      <c r="AP29" s="3">
        <v>0.47609999780000001</v>
      </c>
      <c r="AQ29" s="3">
        <v>0.47580000760000002</v>
      </c>
      <c r="AR29" s="3">
        <v>0.46860000489999998</v>
      </c>
      <c r="AS29" s="3">
        <v>0.47519999740000002</v>
      </c>
      <c r="AT29" s="3">
        <v>0.46869999169999998</v>
      </c>
      <c r="AU29" s="3">
        <v>0.47099998589999997</v>
      </c>
      <c r="AV29" s="3">
        <v>0.4404999912</v>
      </c>
      <c r="AW29" s="3">
        <v>0.4684999883</v>
      </c>
      <c r="AX29" s="2"/>
      <c r="AY29" s="2"/>
      <c r="AZ29" s="2"/>
      <c r="BA29" s="2"/>
      <c r="BB29" s="2"/>
      <c r="BC29" s="2"/>
      <c r="BD29" s="2"/>
      <c r="BE29" s="2"/>
    </row>
    <row r="30" spans="1:57">
      <c r="A30" s="2" t="s">
        <v>30</v>
      </c>
      <c r="B30" s="3">
        <v>0.43860000370000002</v>
      </c>
      <c r="C30" s="3">
        <v>0.42469999190000002</v>
      </c>
      <c r="D30" s="3">
        <v>0.42460000510000001</v>
      </c>
      <c r="E30" s="3">
        <v>0.43509998919999998</v>
      </c>
      <c r="F30" s="3">
        <v>0.43230000140000002</v>
      </c>
      <c r="G30" s="3">
        <v>0.43430000540000002</v>
      </c>
      <c r="H30" s="3">
        <v>0.42939999699999998</v>
      </c>
      <c r="I30" s="3">
        <v>0.43309998509999997</v>
      </c>
      <c r="J30" s="3">
        <v>0.4345000088</v>
      </c>
      <c r="K30" s="3">
        <v>0.42509999869999998</v>
      </c>
      <c r="L30" s="3">
        <v>0.42629998920000001</v>
      </c>
      <c r="M30" s="3">
        <v>0.43439999219999997</v>
      </c>
      <c r="N30" s="3">
        <v>0.43740001319999999</v>
      </c>
      <c r="O30" s="3">
        <v>0.43470001219999999</v>
      </c>
      <c r="P30" s="3">
        <v>0.44549998639999999</v>
      </c>
      <c r="Q30" s="3">
        <v>0.43430000540000002</v>
      </c>
      <c r="R30" s="3">
        <v>0.43009999389999998</v>
      </c>
      <c r="S30" s="3">
        <v>0.42689999940000001</v>
      </c>
      <c r="T30" s="3">
        <v>0.4494999945</v>
      </c>
      <c r="U30" s="3">
        <v>0.4305999875</v>
      </c>
      <c r="V30" s="3">
        <v>0.4345000088</v>
      </c>
      <c r="W30" s="3">
        <v>0.43200001119999998</v>
      </c>
      <c r="X30" s="3">
        <v>0.42739999290000003</v>
      </c>
      <c r="Y30" s="3">
        <v>0.43099999430000002</v>
      </c>
      <c r="Z30" s="3">
        <v>0.42199999090000001</v>
      </c>
      <c r="AA30" s="3">
        <v>0.41629999880000002</v>
      </c>
      <c r="AB30" s="3">
        <v>0.43930000070000003</v>
      </c>
      <c r="AC30" s="3">
        <v>0.40770000220000002</v>
      </c>
      <c r="AD30" s="3">
        <v>0.4305000007</v>
      </c>
      <c r="AE30" s="3">
        <v>0.43470001219999999</v>
      </c>
      <c r="AF30" s="3">
        <v>0.4388000071</v>
      </c>
      <c r="AG30" s="3">
        <v>0.43389999870000001</v>
      </c>
      <c r="AH30" s="3">
        <v>0.43259999160000001</v>
      </c>
      <c r="AI30" s="3">
        <v>0.4311999977</v>
      </c>
      <c r="AJ30" s="3">
        <v>0.42640000579999998</v>
      </c>
      <c r="AK30" s="3">
        <v>0.4305000007</v>
      </c>
      <c r="AL30" s="3">
        <v>0.42149999739999999</v>
      </c>
      <c r="AM30" s="3">
        <v>0.42579999569999999</v>
      </c>
      <c r="AN30" s="3">
        <v>0.42939999699999998</v>
      </c>
      <c r="AO30" s="3">
        <v>0.4298000038</v>
      </c>
      <c r="AP30" s="3">
        <v>0.43349999189999999</v>
      </c>
      <c r="AQ30" s="3">
        <v>0.43299999830000002</v>
      </c>
      <c r="AR30" s="3">
        <v>0.42710000279999999</v>
      </c>
      <c r="AS30" s="3">
        <v>0.43130001429999998</v>
      </c>
      <c r="AT30" s="3">
        <v>0.41690000890000001</v>
      </c>
      <c r="AU30" s="3">
        <v>0.45669999719999999</v>
      </c>
      <c r="AV30" s="3">
        <v>0.42840000989999999</v>
      </c>
      <c r="AW30" s="3">
        <v>0.42870000000000003</v>
      </c>
      <c r="AX30" s="2"/>
      <c r="AY30" s="2"/>
      <c r="AZ30" s="2"/>
      <c r="BA30" s="2"/>
      <c r="BB30" s="2"/>
      <c r="BC30" s="2"/>
      <c r="BD30" s="2"/>
      <c r="BE30" s="2"/>
    </row>
    <row r="31" spans="1:57">
      <c r="A31" s="2" t="s">
        <v>30</v>
      </c>
      <c r="B31" s="3">
        <v>0.4717000127</v>
      </c>
      <c r="C31" s="3">
        <v>0.45879998799999999</v>
      </c>
      <c r="D31" s="3">
        <v>0.4537999928</v>
      </c>
      <c r="E31" s="3">
        <v>0.4584000111</v>
      </c>
      <c r="F31" s="3">
        <v>0.46320000290000002</v>
      </c>
      <c r="G31" s="3">
        <v>0.4650999904</v>
      </c>
      <c r="H31" s="3">
        <v>0.4620999992</v>
      </c>
      <c r="I31" s="3">
        <v>0.4578000009</v>
      </c>
      <c r="J31" s="3">
        <v>0.46549999710000001</v>
      </c>
      <c r="K31" s="3">
        <v>0.45530000329999998</v>
      </c>
      <c r="L31" s="3">
        <v>0.4557000101</v>
      </c>
      <c r="M31" s="3">
        <v>0.46160000559999997</v>
      </c>
      <c r="N31" s="3">
        <v>0.46360000969999998</v>
      </c>
      <c r="O31" s="3">
        <v>0.46009999509999999</v>
      </c>
      <c r="P31" s="3">
        <v>0.47450000050000002</v>
      </c>
      <c r="Q31" s="3">
        <v>0.4654000103</v>
      </c>
      <c r="R31" s="3">
        <v>0.4388000071</v>
      </c>
      <c r="S31" s="3">
        <v>0.4571999907</v>
      </c>
      <c r="T31" s="3">
        <v>0.47949999570000001</v>
      </c>
      <c r="U31" s="3">
        <v>0.45989999180000002</v>
      </c>
      <c r="V31" s="3">
        <v>0.46360000969999998</v>
      </c>
      <c r="W31" s="3">
        <v>0.46189999580000002</v>
      </c>
      <c r="X31" s="3">
        <v>0.45699998739999997</v>
      </c>
      <c r="Y31" s="3">
        <v>0.46250000600000002</v>
      </c>
      <c r="Z31" s="3">
        <v>0.44850000740000001</v>
      </c>
      <c r="AA31" s="3">
        <v>0.44839999079999998</v>
      </c>
      <c r="AB31" s="3">
        <v>0.46919998530000001</v>
      </c>
      <c r="AC31" s="3">
        <v>0.43790000680000002</v>
      </c>
      <c r="AD31" s="3">
        <v>0.45750001070000001</v>
      </c>
      <c r="AE31" s="3">
        <v>0.4641000032</v>
      </c>
      <c r="AF31" s="3">
        <v>0.46959999200000002</v>
      </c>
      <c r="AG31" s="3">
        <v>0.46309998629999999</v>
      </c>
      <c r="AH31" s="3">
        <v>0.46219998600000001</v>
      </c>
      <c r="AI31" s="3">
        <v>0.46000000829999999</v>
      </c>
      <c r="AJ31" s="3">
        <v>0.45800000429999999</v>
      </c>
      <c r="AK31" s="3">
        <v>0.46259999280000003</v>
      </c>
      <c r="AL31" s="3">
        <v>0.45269998909999998</v>
      </c>
      <c r="AM31" s="3">
        <v>0.45410001280000001</v>
      </c>
      <c r="AN31" s="3">
        <v>0.45809999109999999</v>
      </c>
      <c r="AO31" s="3">
        <v>0.4584000111</v>
      </c>
      <c r="AP31" s="3">
        <v>0.46239998939999999</v>
      </c>
      <c r="AQ31" s="3">
        <v>0.45980000500000001</v>
      </c>
      <c r="AR31" s="3">
        <v>0.4577000141</v>
      </c>
      <c r="AS31" s="3">
        <v>0.4627999961</v>
      </c>
      <c r="AT31" s="3">
        <v>0.4388000071</v>
      </c>
      <c r="AU31" s="3">
        <v>0.4880000055</v>
      </c>
      <c r="AV31" s="3">
        <v>0.4551999867</v>
      </c>
      <c r="AW31" s="3">
        <v>0.4550999999</v>
      </c>
      <c r="AX31" s="2"/>
      <c r="AY31" s="2"/>
      <c r="AZ31" s="2"/>
      <c r="BA31" s="2"/>
      <c r="BB31" s="2"/>
      <c r="BC31" s="2"/>
      <c r="BD31" s="2"/>
      <c r="BE31" s="2"/>
    </row>
    <row r="32" spans="1:57">
      <c r="A32" s="2" t="s">
        <v>30</v>
      </c>
      <c r="B32" s="3">
        <v>0.48359999059999997</v>
      </c>
      <c r="C32" s="3">
        <v>0.46309998629999999</v>
      </c>
      <c r="D32" s="3">
        <v>0.46369999649999999</v>
      </c>
      <c r="E32" s="3">
        <v>0.4634000063</v>
      </c>
      <c r="F32" s="3">
        <v>0.4654000103</v>
      </c>
      <c r="G32" s="3">
        <v>0.47889998560000002</v>
      </c>
      <c r="H32" s="3">
        <v>0.4727999866</v>
      </c>
      <c r="I32" s="3">
        <v>0.46930000189999999</v>
      </c>
      <c r="J32" s="3">
        <v>0.47710001470000002</v>
      </c>
      <c r="K32" s="3">
        <v>0.4677999914</v>
      </c>
      <c r="L32" s="3">
        <v>0.4697999954</v>
      </c>
      <c r="M32" s="3">
        <v>0.47139999269999999</v>
      </c>
      <c r="N32" s="3">
        <v>0.47990000249999998</v>
      </c>
      <c r="O32" s="3">
        <v>0.4720999897</v>
      </c>
      <c r="P32" s="3">
        <v>0.48649999500000002</v>
      </c>
      <c r="Q32" s="3">
        <v>0.4767000079</v>
      </c>
      <c r="R32" s="3">
        <v>0.46000000829999999</v>
      </c>
      <c r="S32" s="3">
        <v>0.47060000899999999</v>
      </c>
      <c r="T32" s="3">
        <v>0.49059998989999998</v>
      </c>
      <c r="U32" s="3">
        <v>0.47380000350000001</v>
      </c>
      <c r="V32" s="3">
        <v>0.47589999440000003</v>
      </c>
      <c r="W32" s="3">
        <v>0.47510001060000001</v>
      </c>
      <c r="X32" s="3">
        <v>0.47099998589999997</v>
      </c>
      <c r="Y32" s="3">
        <v>0.47519999740000002</v>
      </c>
      <c r="Z32" s="3">
        <v>0.459100008</v>
      </c>
      <c r="AA32" s="3">
        <v>0.4717000127</v>
      </c>
      <c r="AB32" s="3">
        <v>0.4824000001</v>
      </c>
      <c r="AC32" s="3">
        <v>0.4564999938</v>
      </c>
      <c r="AD32" s="3">
        <v>0.47189998630000002</v>
      </c>
      <c r="AE32" s="3">
        <v>0.47789999840000003</v>
      </c>
      <c r="AF32" s="3">
        <v>0.48199999329999998</v>
      </c>
      <c r="AG32" s="3">
        <v>0.47679999470000001</v>
      </c>
      <c r="AH32" s="3">
        <v>0.47459998730000003</v>
      </c>
      <c r="AI32" s="3">
        <v>0.47269999979999999</v>
      </c>
      <c r="AJ32" s="3">
        <v>0.4697000086</v>
      </c>
      <c r="AK32" s="3">
        <v>0.47450000050000002</v>
      </c>
      <c r="AL32" s="3">
        <v>0.4620999992</v>
      </c>
      <c r="AM32" s="3">
        <v>0.46650001410000003</v>
      </c>
      <c r="AN32" s="3">
        <v>0.4704000056</v>
      </c>
      <c r="AO32" s="3">
        <v>0.47220000620000002</v>
      </c>
      <c r="AP32" s="3">
        <v>0.476000011</v>
      </c>
      <c r="AQ32" s="3">
        <v>0.47569999099999999</v>
      </c>
      <c r="AR32" s="3">
        <v>0.46830001469999999</v>
      </c>
      <c r="AS32" s="3">
        <v>0.47310000660000001</v>
      </c>
      <c r="AT32" s="3">
        <v>0.44690001010000002</v>
      </c>
      <c r="AU32" s="3">
        <v>0.49849998950000002</v>
      </c>
      <c r="AV32" s="3">
        <v>0.46570000049999999</v>
      </c>
      <c r="AW32" s="3">
        <v>0.46430000659999998</v>
      </c>
      <c r="AX32" s="2"/>
      <c r="AY32" s="2"/>
      <c r="AZ32" s="2"/>
      <c r="BA32" s="2"/>
      <c r="BB32" s="2"/>
      <c r="BC32" s="2"/>
      <c r="BD32" s="2"/>
      <c r="BE32" s="2"/>
    </row>
    <row r="33" spans="1:57">
      <c r="A33" s="2" t="s">
        <v>30</v>
      </c>
      <c r="B33" s="3">
        <v>0.43259999160000001</v>
      </c>
      <c r="C33" s="3">
        <v>0.40669998530000001</v>
      </c>
      <c r="D33" s="3">
        <v>0.39340001340000003</v>
      </c>
      <c r="E33" s="3">
        <v>0.42030000690000002</v>
      </c>
      <c r="F33" s="3">
        <v>0.4325000048</v>
      </c>
      <c r="G33" s="3">
        <v>0.43259999160000001</v>
      </c>
      <c r="H33" s="3">
        <v>0.42500001189999997</v>
      </c>
      <c r="I33" s="3">
        <v>0.42699998620000001</v>
      </c>
      <c r="J33" s="3">
        <v>0.43070000409999998</v>
      </c>
      <c r="K33" s="3">
        <v>0.41999998690000001</v>
      </c>
      <c r="L33" s="3">
        <v>0.4235999882</v>
      </c>
      <c r="M33" s="3">
        <v>0.4325000048</v>
      </c>
      <c r="N33" s="3">
        <v>0.4318000078</v>
      </c>
      <c r="O33" s="3">
        <v>0.42759999630000001</v>
      </c>
      <c r="P33" s="3">
        <v>0.44190001490000003</v>
      </c>
      <c r="Q33" s="3">
        <v>0.42939999699999998</v>
      </c>
      <c r="R33" s="3">
        <v>0.42399999500000002</v>
      </c>
      <c r="S33" s="3">
        <v>0.42370000479999997</v>
      </c>
      <c r="T33" s="3">
        <v>0.44020000100000001</v>
      </c>
      <c r="U33" s="3">
        <v>0.42759999630000001</v>
      </c>
      <c r="V33" s="3">
        <v>0.43090000750000002</v>
      </c>
      <c r="W33" s="3">
        <v>0.42809998989999998</v>
      </c>
      <c r="X33" s="3">
        <v>0.4248999953</v>
      </c>
      <c r="Y33" s="3">
        <v>0.43009999389999998</v>
      </c>
      <c r="Z33" s="3">
        <v>0.40929999950000001</v>
      </c>
      <c r="AA33" s="3">
        <v>0.42960000040000001</v>
      </c>
      <c r="AB33" s="3">
        <v>0.42890000340000001</v>
      </c>
      <c r="AC33" s="3">
        <v>0.4022000134</v>
      </c>
      <c r="AD33" s="3">
        <v>0.42689999940000001</v>
      </c>
      <c r="AE33" s="3">
        <v>0.4305000007</v>
      </c>
      <c r="AF33" s="3">
        <v>0.43630000949999997</v>
      </c>
      <c r="AG33" s="3">
        <v>0.42969998720000002</v>
      </c>
      <c r="AH33" s="3">
        <v>0.42910000679999999</v>
      </c>
      <c r="AI33" s="3">
        <v>0.42219999429999999</v>
      </c>
      <c r="AJ33" s="3">
        <v>0.4255000055</v>
      </c>
      <c r="AK33" s="3">
        <v>0.4291999936</v>
      </c>
      <c r="AL33" s="3">
        <v>0.41639998560000002</v>
      </c>
      <c r="AM33" s="3">
        <v>0.42199999090000001</v>
      </c>
      <c r="AN33" s="3">
        <v>0.42399999500000002</v>
      </c>
      <c r="AO33" s="3">
        <v>0.43209999799999999</v>
      </c>
      <c r="AP33" s="3">
        <v>0.42879998679999998</v>
      </c>
      <c r="AQ33" s="3">
        <v>0.42899999020000001</v>
      </c>
      <c r="AR33" s="3">
        <v>0.42449998859999999</v>
      </c>
      <c r="AS33" s="3">
        <v>0.43140000099999998</v>
      </c>
      <c r="AT33" s="3">
        <v>0.41530001160000002</v>
      </c>
      <c r="AU33" s="3">
        <v>0.41769999270000002</v>
      </c>
      <c r="AV33" s="3">
        <v>0.42969998720000002</v>
      </c>
      <c r="AW33" s="3">
        <v>0.39050000909999999</v>
      </c>
      <c r="AX33" s="2"/>
      <c r="AY33" s="2"/>
      <c r="AZ33" s="2"/>
      <c r="BA33" s="2"/>
      <c r="BB33" s="2"/>
      <c r="BC33" s="2"/>
      <c r="BD33" s="2"/>
      <c r="BE33" s="2"/>
    </row>
    <row r="34" spans="1:57">
      <c r="A34" s="2" t="s">
        <v>30</v>
      </c>
      <c r="B34" s="3">
        <v>0.4444000125</v>
      </c>
      <c r="C34" s="3">
        <v>0.43410000209999999</v>
      </c>
      <c r="D34" s="3">
        <v>0.40130001310000002</v>
      </c>
      <c r="E34" s="3">
        <v>0.4305000007</v>
      </c>
      <c r="F34" s="3">
        <v>0.43909999729999999</v>
      </c>
      <c r="G34" s="3">
        <v>0.43889999390000001</v>
      </c>
      <c r="H34" s="3">
        <v>0.4311999977</v>
      </c>
      <c r="I34" s="3">
        <v>0.43299999830000002</v>
      </c>
      <c r="J34" s="3">
        <v>0.43930000070000003</v>
      </c>
      <c r="K34" s="3">
        <v>0.42879998679999998</v>
      </c>
      <c r="L34" s="3">
        <v>0.43399998550000002</v>
      </c>
      <c r="M34" s="3">
        <v>0.43639999629999998</v>
      </c>
      <c r="N34" s="3">
        <v>0.43020001050000001</v>
      </c>
      <c r="O34" s="3">
        <v>0.43770000339999998</v>
      </c>
      <c r="P34" s="3">
        <v>0.4487999976</v>
      </c>
      <c r="Q34" s="3">
        <v>0.43799999360000003</v>
      </c>
      <c r="R34" s="3">
        <v>0.43360000850000002</v>
      </c>
      <c r="S34" s="3">
        <v>0.4318000078</v>
      </c>
      <c r="T34" s="3">
        <v>0.44900000099999998</v>
      </c>
      <c r="U34" s="3">
        <v>0.43479999899999999</v>
      </c>
      <c r="V34" s="3">
        <v>0.43979999419999999</v>
      </c>
      <c r="W34" s="3">
        <v>0.43540000919999999</v>
      </c>
      <c r="X34" s="3">
        <v>0.43239998819999997</v>
      </c>
      <c r="Y34" s="3">
        <v>0.4368999898</v>
      </c>
      <c r="Z34" s="3">
        <v>0.41499999170000001</v>
      </c>
      <c r="AA34" s="3">
        <v>0.43610000609999999</v>
      </c>
      <c r="AB34" s="3">
        <v>0.43340000509999999</v>
      </c>
      <c r="AC34" s="3">
        <v>0.41969999670000002</v>
      </c>
      <c r="AD34" s="3">
        <v>0.43520000580000001</v>
      </c>
      <c r="AE34" s="3">
        <v>0.44110000129999999</v>
      </c>
      <c r="AF34" s="3">
        <v>0.44299998880000002</v>
      </c>
      <c r="AG34" s="3">
        <v>0.44020000100000001</v>
      </c>
      <c r="AH34" s="3">
        <v>0.43709999319999998</v>
      </c>
      <c r="AI34" s="3">
        <v>0.4381000102</v>
      </c>
      <c r="AJ34" s="3">
        <v>0.43439999219999997</v>
      </c>
      <c r="AK34" s="3">
        <v>0.43610000609999999</v>
      </c>
      <c r="AL34" s="3">
        <v>0.42559999230000001</v>
      </c>
      <c r="AM34" s="3">
        <v>0.42860001330000003</v>
      </c>
      <c r="AN34" s="3">
        <v>0.43399998550000002</v>
      </c>
      <c r="AO34" s="3">
        <v>0.43970000739999998</v>
      </c>
      <c r="AP34" s="3">
        <v>0.4368000031</v>
      </c>
      <c r="AQ34" s="3">
        <v>0.43569999929999997</v>
      </c>
      <c r="AR34" s="3">
        <v>0.43079999089999998</v>
      </c>
      <c r="AS34" s="3">
        <v>0.43860000370000002</v>
      </c>
      <c r="AT34" s="3">
        <v>0.42219999429999999</v>
      </c>
      <c r="AU34" s="3">
        <v>0.461499989</v>
      </c>
      <c r="AV34" s="3">
        <v>0.43569999929999997</v>
      </c>
      <c r="AW34" s="3">
        <v>0.41449999809999999</v>
      </c>
      <c r="AX34" s="2"/>
      <c r="AY34" s="2"/>
      <c r="AZ34" s="2"/>
      <c r="BA34" s="2"/>
      <c r="BB34" s="2"/>
      <c r="BC34" s="2"/>
      <c r="BD34" s="2"/>
      <c r="BE34" s="2"/>
    </row>
    <row r="35" spans="1:57">
      <c r="A35" s="2" t="s">
        <v>30</v>
      </c>
      <c r="B35" s="3">
        <v>0.44699999689999997</v>
      </c>
      <c r="C35" s="3">
        <v>0.4338000119</v>
      </c>
      <c r="D35" s="3">
        <v>0.41409999130000003</v>
      </c>
      <c r="E35" s="3">
        <v>0.42390000820000001</v>
      </c>
      <c r="F35" s="3">
        <v>0.43149998779999998</v>
      </c>
      <c r="G35" s="3">
        <v>0.43520000580000001</v>
      </c>
      <c r="H35" s="3">
        <v>0.43020001050000001</v>
      </c>
      <c r="I35" s="3">
        <v>0.43840000029999998</v>
      </c>
      <c r="J35" s="3">
        <v>0.43560001250000002</v>
      </c>
      <c r="K35" s="3">
        <v>0.42469999190000002</v>
      </c>
      <c r="L35" s="3">
        <v>0.43009999389999998</v>
      </c>
      <c r="M35" s="3">
        <v>0.43200001119999998</v>
      </c>
      <c r="N35" s="3">
        <v>0.42669999600000003</v>
      </c>
      <c r="O35" s="3">
        <v>0.42910000679999999</v>
      </c>
      <c r="P35" s="3">
        <v>0.44290000200000001</v>
      </c>
      <c r="Q35" s="3">
        <v>0.4318000078</v>
      </c>
      <c r="R35" s="3">
        <v>0.42860001330000003</v>
      </c>
      <c r="S35" s="3">
        <v>0.42960000040000001</v>
      </c>
      <c r="T35" s="3">
        <v>0.45059999820000002</v>
      </c>
      <c r="U35" s="3">
        <v>0.43169999120000002</v>
      </c>
      <c r="V35" s="3">
        <v>0.43520000580000001</v>
      </c>
      <c r="W35" s="3">
        <v>0.42860001330000003</v>
      </c>
      <c r="X35" s="3">
        <v>0.42829999330000001</v>
      </c>
      <c r="Y35" s="3">
        <v>0.43309998509999997</v>
      </c>
      <c r="Z35" s="3">
        <v>0.417899996</v>
      </c>
      <c r="AA35" s="3">
        <v>0.43160000440000001</v>
      </c>
      <c r="AB35" s="3">
        <v>0.44159999490000001</v>
      </c>
      <c r="AC35" s="3">
        <v>0.4129000008</v>
      </c>
      <c r="AD35" s="3">
        <v>0.4311000109</v>
      </c>
      <c r="AE35" s="3">
        <v>0.43590000270000001</v>
      </c>
      <c r="AF35" s="3">
        <v>0.43990001080000002</v>
      </c>
      <c r="AG35" s="3">
        <v>0.43540000919999999</v>
      </c>
      <c r="AH35" s="3">
        <v>0.43419998879999999</v>
      </c>
      <c r="AI35" s="3">
        <v>0.4332000017</v>
      </c>
      <c r="AJ35" s="3">
        <v>0.4271999896</v>
      </c>
      <c r="AK35" s="3">
        <v>0.43540000919999999</v>
      </c>
      <c r="AL35" s="3">
        <v>0.41839998960000002</v>
      </c>
      <c r="AM35" s="3">
        <v>0.42350000139999999</v>
      </c>
      <c r="AN35" s="3">
        <v>0.43200001119999998</v>
      </c>
      <c r="AO35" s="3">
        <v>0.43140000099999998</v>
      </c>
      <c r="AP35" s="3">
        <v>0.4325000048</v>
      </c>
      <c r="AQ35" s="3">
        <v>0.43099999430000002</v>
      </c>
      <c r="AR35" s="3">
        <v>0.4255000055</v>
      </c>
      <c r="AS35" s="3">
        <v>0.43270000819999999</v>
      </c>
      <c r="AT35" s="3">
        <v>0.41119998689999998</v>
      </c>
      <c r="AU35" s="3">
        <v>0.45339998599999998</v>
      </c>
      <c r="AV35" s="3">
        <v>0.4262000024</v>
      </c>
      <c r="AW35" s="3">
        <v>0.42329999800000001</v>
      </c>
      <c r="AX35" s="2"/>
      <c r="AY35" s="2"/>
      <c r="AZ35" s="2"/>
      <c r="BA35" s="2"/>
      <c r="BB35" s="2"/>
      <c r="BC35" s="2"/>
      <c r="BD35" s="2"/>
      <c r="BE35" s="2"/>
    </row>
    <row r="36" spans="1:57">
      <c r="A36" s="2" t="s">
        <v>30</v>
      </c>
      <c r="B36" s="3">
        <v>0.42539998890000003</v>
      </c>
      <c r="C36" s="3">
        <v>0.41519999499999999</v>
      </c>
      <c r="D36" s="3">
        <v>0.4102999866</v>
      </c>
      <c r="E36" s="3">
        <v>0.43160000440000001</v>
      </c>
      <c r="F36" s="3">
        <v>0.42149999739999999</v>
      </c>
      <c r="G36" s="3">
        <v>0.42199999090000001</v>
      </c>
      <c r="H36" s="3">
        <v>0.417899996</v>
      </c>
      <c r="I36" s="3">
        <v>0.41580000519999999</v>
      </c>
      <c r="J36" s="3">
        <v>0.42170000079999997</v>
      </c>
      <c r="K36" s="3">
        <v>0.4052999914</v>
      </c>
      <c r="L36" s="3">
        <v>0.41319999099999999</v>
      </c>
      <c r="M36" s="3">
        <v>0.41460001470000002</v>
      </c>
      <c r="N36" s="3">
        <v>0.42840000989999999</v>
      </c>
      <c r="O36" s="3">
        <v>0.40700000520000001</v>
      </c>
      <c r="P36" s="3">
        <v>0.42809998989999998</v>
      </c>
      <c r="Q36" s="3">
        <v>0.41800001260000003</v>
      </c>
      <c r="R36" s="3">
        <v>0.42100000380000002</v>
      </c>
      <c r="S36" s="3">
        <v>0.41549998519999998</v>
      </c>
      <c r="T36" s="3">
        <v>0.43700000639999997</v>
      </c>
      <c r="U36" s="3">
        <v>0.4192000031</v>
      </c>
      <c r="V36" s="3">
        <v>0.41769999270000002</v>
      </c>
      <c r="W36" s="3">
        <v>0.4199000001</v>
      </c>
      <c r="X36" s="3">
        <v>0.41569998860000001</v>
      </c>
      <c r="Y36" s="3">
        <v>0.42019999029999999</v>
      </c>
      <c r="Z36" s="3">
        <v>0.40869998930000001</v>
      </c>
      <c r="AA36" s="3">
        <v>0.42070001359999998</v>
      </c>
      <c r="AB36" s="3">
        <v>0.42739999290000003</v>
      </c>
      <c r="AC36" s="3">
        <v>0.3953000009</v>
      </c>
      <c r="AD36" s="3">
        <v>0.41890001300000002</v>
      </c>
      <c r="AE36" s="3">
        <v>0.41800001260000003</v>
      </c>
      <c r="AF36" s="3">
        <v>0.42870000000000003</v>
      </c>
      <c r="AG36" s="3">
        <v>0.42519998549999999</v>
      </c>
      <c r="AH36" s="3">
        <v>0.41620001200000001</v>
      </c>
      <c r="AI36" s="3">
        <v>0.4165999889</v>
      </c>
      <c r="AJ36" s="3">
        <v>0.38539999720000001</v>
      </c>
      <c r="AK36" s="3">
        <v>0.42350000139999999</v>
      </c>
      <c r="AL36" s="3">
        <v>0.40709999200000002</v>
      </c>
      <c r="AM36" s="3">
        <v>0.4079000056</v>
      </c>
      <c r="AN36" s="3">
        <v>0.4171999991</v>
      </c>
      <c r="AO36" s="3">
        <v>0.41749998929999999</v>
      </c>
      <c r="AP36" s="3">
        <v>0.42070001359999998</v>
      </c>
      <c r="AQ36" s="3">
        <v>0.42019999029999999</v>
      </c>
      <c r="AR36" s="3">
        <v>0.40740001199999998</v>
      </c>
      <c r="AS36" s="3">
        <v>0.42280000449999999</v>
      </c>
      <c r="AT36" s="3">
        <v>0.41470000150000003</v>
      </c>
      <c r="AU36" s="3">
        <v>0.43290001150000001</v>
      </c>
      <c r="AV36" s="3">
        <v>0.41470000150000003</v>
      </c>
      <c r="AW36" s="3">
        <v>0.41380000109999998</v>
      </c>
      <c r="AX36" s="2"/>
      <c r="AY36" s="2"/>
      <c r="AZ36" s="2"/>
      <c r="BA36" s="2"/>
      <c r="BB36" s="2"/>
      <c r="BC36" s="2"/>
      <c r="BD36" s="2"/>
      <c r="BE36" s="2"/>
    </row>
    <row r="37" spans="1:57">
      <c r="A37" s="2" t="s">
        <v>30</v>
      </c>
      <c r="B37" s="3">
        <v>0.45350000260000001</v>
      </c>
      <c r="C37" s="3">
        <v>0.43650001290000001</v>
      </c>
      <c r="D37" s="3">
        <v>0.43340000509999999</v>
      </c>
      <c r="E37" s="3">
        <v>0.45179998869999999</v>
      </c>
      <c r="F37" s="3">
        <v>0.44659999010000001</v>
      </c>
      <c r="G37" s="3">
        <v>0.44670000669999999</v>
      </c>
      <c r="H37" s="3">
        <v>0.44139999149999998</v>
      </c>
      <c r="I37" s="3">
        <v>0.43779999019999999</v>
      </c>
      <c r="J37" s="3">
        <v>0.44560000300000002</v>
      </c>
      <c r="K37" s="3">
        <v>0.43470001219999999</v>
      </c>
      <c r="L37" s="3">
        <v>0.4368000031</v>
      </c>
      <c r="M37" s="3">
        <v>0.45030000809999998</v>
      </c>
      <c r="N37" s="3">
        <v>0.45730000729999998</v>
      </c>
      <c r="O37" s="3">
        <v>0.43140000099999998</v>
      </c>
      <c r="P37" s="3">
        <v>0.45230001209999998</v>
      </c>
      <c r="Q37" s="3">
        <v>0.44359999900000002</v>
      </c>
      <c r="R37" s="3">
        <v>0.4451999962</v>
      </c>
      <c r="S37" s="3">
        <v>0.44089999790000001</v>
      </c>
      <c r="T37" s="3">
        <v>0.46099999549999998</v>
      </c>
      <c r="U37" s="3">
        <v>0.4271999896</v>
      </c>
      <c r="V37" s="3">
        <v>0.44269999859999998</v>
      </c>
      <c r="W37" s="3">
        <v>0.44409999249999998</v>
      </c>
      <c r="X37" s="3">
        <v>0.43939998749999998</v>
      </c>
      <c r="Y37" s="3">
        <v>0.44170001149999999</v>
      </c>
      <c r="Z37" s="3">
        <v>0.4332000017</v>
      </c>
      <c r="AA37" s="3">
        <v>0.44629999999999997</v>
      </c>
      <c r="AB37" s="3">
        <v>0.45239999889999999</v>
      </c>
      <c r="AC37" s="3">
        <v>0.44150000810000001</v>
      </c>
      <c r="AD37" s="3">
        <v>0.4438999891</v>
      </c>
      <c r="AE37" s="3">
        <v>0.44080001120000001</v>
      </c>
      <c r="AF37" s="3">
        <v>0.45129999520000003</v>
      </c>
      <c r="AG37" s="3">
        <v>0.44699999689999997</v>
      </c>
      <c r="AH37" s="3">
        <v>0.43970000739999998</v>
      </c>
      <c r="AI37" s="3">
        <v>0.4404999912</v>
      </c>
      <c r="AJ37" s="3">
        <v>0.41699999570000001</v>
      </c>
      <c r="AK37" s="3">
        <v>0.4471000135</v>
      </c>
      <c r="AL37" s="3">
        <v>0.4305999875</v>
      </c>
      <c r="AM37" s="3">
        <v>0.43220001460000002</v>
      </c>
      <c r="AN37" s="3">
        <v>0.4404999912</v>
      </c>
      <c r="AO37" s="3">
        <v>0.43990001080000002</v>
      </c>
      <c r="AP37" s="3">
        <v>0.44600000979999999</v>
      </c>
      <c r="AQ37" s="3">
        <v>0.44459998610000001</v>
      </c>
      <c r="AR37" s="3">
        <v>0.42890000340000001</v>
      </c>
      <c r="AS37" s="3">
        <v>0.44720000030000001</v>
      </c>
      <c r="AT37" s="3">
        <v>0.43009999389999998</v>
      </c>
      <c r="AU37" s="3">
        <v>0.45500001309999999</v>
      </c>
      <c r="AV37" s="3">
        <v>0.43790000680000002</v>
      </c>
      <c r="AW37" s="3">
        <v>0.43720000980000001</v>
      </c>
      <c r="AX37" s="2"/>
      <c r="AY37" s="2"/>
      <c r="AZ37" s="2"/>
      <c r="BA37" s="2"/>
      <c r="BB37" s="2"/>
      <c r="BC37" s="2"/>
      <c r="BD37" s="2"/>
      <c r="BE37" s="2"/>
    </row>
    <row r="38" spans="1:57">
      <c r="A38" s="2" t="s">
        <v>30</v>
      </c>
      <c r="B38" s="3">
        <v>0.45680001380000002</v>
      </c>
      <c r="C38" s="3">
        <v>0.45280000570000001</v>
      </c>
      <c r="D38" s="3">
        <v>0.4474999905</v>
      </c>
      <c r="E38" s="3">
        <v>0.46570000049999999</v>
      </c>
      <c r="F38" s="3">
        <v>0.45199999210000003</v>
      </c>
      <c r="G38" s="3">
        <v>0.45489999650000001</v>
      </c>
      <c r="H38" s="3">
        <v>0.44600000979999999</v>
      </c>
      <c r="I38" s="3">
        <v>0.4487999976</v>
      </c>
      <c r="J38" s="3">
        <v>0.45339998599999998</v>
      </c>
      <c r="K38" s="3">
        <v>0.44859999420000002</v>
      </c>
      <c r="L38" s="3">
        <v>0.44589999320000001</v>
      </c>
      <c r="M38" s="3">
        <v>0.45629999040000002</v>
      </c>
      <c r="N38" s="3">
        <v>0.45960000159999997</v>
      </c>
      <c r="O38" s="3">
        <v>0.43720000980000001</v>
      </c>
      <c r="P38" s="3">
        <v>0.45980000500000001</v>
      </c>
      <c r="Q38" s="3">
        <v>0.44839999079999998</v>
      </c>
      <c r="R38" s="3">
        <v>0.4508000016</v>
      </c>
      <c r="S38" s="3">
        <v>0.45039999489999999</v>
      </c>
      <c r="T38" s="3">
        <v>0.4697999954</v>
      </c>
      <c r="U38" s="3">
        <v>0.43779999019999999</v>
      </c>
      <c r="V38" s="3">
        <v>0.44920000430000001</v>
      </c>
      <c r="W38" s="3">
        <v>0.45159998540000001</v>
      </c>
      <c r="X38" s="3">
        <v>0.44609999659999999</v>
      </c>
      <c r="Y38" s="3">
        <v>0.44969999789999998</v>
      </c>
      <c r="Z38" s="3">
        <v>0.44060000780000003</v>
      </c>
      <c r="AA38" s="3">
        <v>0.45199999210000003</v>
      </c>
      <c r="AB38" s="3">
        <v>0.45600000019999998</v>
      </c>
      <c r="AC38" s="3">
        <v>0.45759999750000002</v>
      </c>
      <c r="AD38" s="3">
        <v>0.44990000130000002</v>
      </c>
      <c r="AE38" s="3">
        <v>0.45109999179999999</v>
      </c>
      <c r="AF38" s="3">
        <v>0.459100008</v>
      </c>
      <c r="AG38" s="3">
        <v>0.45199999210000003</v>
      </c>
      <c r="AH38" s="3">
        <v>0.4458000064</v>
      </c>
      <c r="AI38" s="3">
        <v>0.44850000740000001</v>
      </c>
      <c r="AJ38" s="3">
        <v>0.44330000879999998</v>
      </c>
      <c r="AK38" s="3">
        <v>0.45120000840000002</v>
      </c>
      <c r="AL38" s="3">
        <v>0.43639999629999998</v>
      </c>
      <c r="AM38" s="3">
        <v>0.43999999760000003</v>
      </c>
      <c r="AN38" s="3">
        <v>0.44659999010000001</v>
      </c>
      <c r="AO38" s="3">
        <v>0.44659999010000001</v>
      </c>
      <c r="AP38" s="3">
        <v>0.45219999550000001</v>
      </c>
      <c r="AQ38" s="3">
        <v>0.44990000130000002</v>
      </c>
      <c r="AR38" s="3">
        <v>0.43830001349999997</v>
      </c>
      <c r="AS38" s="3">
        <v>0.45289999250000001</v>
      </c>
      <c r="AT38" s="3">
        <v>0.44659999010000001</v>
      </c>
      <c r="AU38" s="3">
        <v>0.46270000929999999</v>
      </c>
      <c r="AV38" s="3">
        <v>0.44290000200000001</v>
      </c>
      <c r="AW38" s="3">
        <v>0.44350001220000002</v>
      </c>
      <c r="AX38" s="2"/>
      <c r="AY38" s="2"/>
      <c r="AZ38" s="2"/>
      <c r="BA38" s="2"/>
      <c r="BB38" s="2"/>
      <c r="BC38" s="2"/>
      <c r="BD38" s="2"/>
      <c r="BE38" s="2"/>
    </row>
    <row r="39" spans="1:57">
      <c r="A39" s="2" t="s">
        <v>30</v>
      </c>
      <c r="B39" s="3">
        <v>0.42390000820000001</v>
      </c>
      <c r="C39" s="3">
        <v>0.43650001290000001</v>
      </c>
      <c r="D39" s="3">
        <v>0.4345000088</v>
      </c>
      <c r="E39" s="3">
        <v>0.44670000669999999</v>
      </c>
      <c r="F39" s="3">
        <v>0.43639999629999998</v>
      </c>
      <c r="G39" s="3">
        <v>0.43479999899999999</v>
      </c>
      <c r="H39" s="3">
        <v>0.42519998549999999</v>
      </c>
      <c r="I39" s="3">
        <v>0.43239998819999997</v>
      </c>
      <c r="J39" s="3">
        <v>0.43090000750000002</v>
      </c>
      <c r="K39" s="3">
        <v>0.4235999882</v>
      </c>
      <c r="L39" s="3">
        <v>0.4192000031</v>
      </c>
      <c r="M39" s="3">
        <v>0.4368000031</v>
      </c>
      <c r="N39" s="3">
        <v>0.43540000919999999</v>
      </c>
      <c r="O39" s="3">
        <v>0.4165999889</v>
      </c>
      <c r="P39" s="3">
        <v>0.43579998609999998</v>
      </c>
      <c r="Q39" s="3">
        <v>0.42860001330000003</v>
      </c>
      <c r="R39" s="3">
        <v>0.42939999699999998</v>
      </c>
      <c r="S39" s="3">
        <v>0.38510000709999997</v>
      </c>
      <c r="T39" s="3">
        <v>0.44350001220000002</v>
      </c>
      <c r="U39" s="3">
        <v>0.41400000450000002</v>
      </c>
      <c r="V39" s="3">
        <v>0.42509999869999998</v>
      </c>
      <c r="W39" s="3">
        <v>0.42640000579999998</v>
      </c>
      <c r="X39" s="3">
        <v>0.4198000133</v>
      </c>
      <c r="Y39" s="3">
        <v>0.4235999882</v>
      </c>
      <c r="Z39" s="3">
        <v>0.40929999950000001</v>
      </c>
      <c r="AA39" s="3">
        <v>0.42500001189999997</v>
      </c>
      <c r="AB39" s="3">
        <v>0.41299998760000001</v>
      </c>
      <c r="AC39" s="3">
        <v>0.4171999991</v>
      </c>
      <c r="AD39" s="3">
        <v>0.420599997</v>
      </c>
      <c r="AE39" s="3">
        <v>0.41899999980000002</v>
      </c>
      <c r="AF39" s="3">
        <v>0.43009999389999998</v>
      </c>
      <c r="AG39" s="3">
        <v>0.4199000001</v>
      </c>
      <c r="AH39" s="3">
        <v>0.4172999859</v>
      </c>
      <c r="AI39" s="3">
        <v>0.41130000350000001</v>
      </c>
      <c r="AJ39" s="3">
        <v>0.41670000550000003</v>
      </c>
      <c r="AK39" s="3">
        <v>0.41699999570000001</v>
      </c>
      <c r="AL39" s="3">
        <v>0.40569999810000001</v>
      </c>
      <c r="AM39" s="3">
        <v>0.40970000620000002</v>
      </c>
      <c r="AN39" s="3">
        <v>0.41310000419999998</v>
      </c>
      <c r="AO39" s="3">
        <v>0.41440001129999998</v>
      </c>
      <c r="AP39" s="3">
        <v>0.415899992</v>
      </c>
      <c r="AQ39" s="3">
        <v>0.41560000180000001</v>
      </c>
      <c r="AR39" s="3">
        <v>0.40939998630000002</v>
      </c>
      <c r="AS39" s="3">
        <v>0.4178000093</v>
      </c>
      <c r="AT39" s="3">
        <v>0.41080000999999999</v>
      </c>
      <c r="AU39" s="3">
        <v>0.42570000889999998</v>
      </c>
      <c r="AV39" s="3">
        <v>0.40009999280000003</v>
      </c>
      <c r="AW39" s="3">
        <v>0.40770000220000002</v>
      </c>
      <c r="AX39" s="2"/>
      <c r="AY39" s="2"/>
      <c r="AZ39" s="2"/>
      <c r="BA39" s="2"/>
      <c r="BB39" s="2"/>
      <c r="BC39" s="2"/>
      <c r="BD39" s="2"/>
      <c r="BE39" s="2"/>
    </row>
    <row r="40" spans="1:57">
      <c r="A40" s="2" t="s">
        <v>30</v>
      </c>
      <c r="B40" s="3">
        <v>0.46759998800000002</v>
      </c>
      <c r="C40" s="3">
        <v>0.4647000134</v>
      </c>
      <c r="D40" s="3">
        <v>0.46129998560000002</v>
      </c>
      <c r="E40" s="3">
        <v>0.47369998689999998</v>
      </c>
      <c r="F40" s="3">
        <v>0.46650001410000003</v>
      </c>
      <c r="G40" s="3">
        <v>0.46140000219999999</v>
      </c>
      <c r="H40" s="3">
        <v>0.45230001209999998</v>
      </c>
      <c r="I40" s="3">
        <v>0.45980000500000001</v>
      </c>
      <c r="J40" s="3">
        <v>0.46099999549999998</v>
      </c>
      <c r="K40" s="3">
        <v>0.45690000060000002</v>
      </c>
      <c r="L40" s="3">
        <v>0.45109999179999999</v>
      </c>
      <c r="M40" s="3">
        <v>0.45899999139999997</v>
      </c>
      <c r="N40" s="3">
        <v>0.46959999200000002</v>
      </c>
      <c r="O40" s="3">
        <v>0.4451999962</v>
      </c>
      <c r="P40" s="3">
        <v>0.46389999990000003</v>
      </c>
      <c r="Q40" s="3">
        <v>0.45460000630000003</v>
      </c>
      <c r="R40" s="3">
        <v>0.45419999960000002</v>
      </c>
      <c r="S40" s="3">
        <v>0.44900000099999998</v>
      </c>
      <c r="T40" s="3">
        <v>0.47179999950000001</v>
      </c>
      <c r="U40" s="3">
        <v>0.43950000410000001</v>
      </c>
      <c r="V40" s="3">
        <v>0.44909998769999998</v>
      </c>
      <c r="W40" s="3">
        <v>0.45129999520000003</v>
      </c>
      <c r="X40" s="3">
        <v>0.44659999010000001</v>
      </c>
      <c r="Y40" s="3">
        <v>0.44620001320000002</v>
      </c>
      <c r="Z40" s="3">
        <v>0.43759998680000001</v>
      </c>
      <c r="AA40" s="3">
        <v>0.44990000130000002</v>
      </c>
      <c r="AB40" s="3">
        <v>0.44470000269999999</v>
      </c>
      <c r="AC40" s="3">
        <v>0.4361999929</v>
      </c>
      <c r="AD40" s="3">
        <v>0.4487999976</v>
      </c>
      <c r="AE40" s="3">
        <v>0.44639998669999997</v>
      </c>
      <c r="AF40" s="3">
        <v>0.45739999409999998</v>
      </c>
      <c r="AG40" s="3">
        <v>0.44690001010000002</v>
      </c>
      <c r="AH40" s="3">
        <v>0.44530001279999998</v>
      </c>
      <c r="AI40" s="3">
        <v>0.43830001349999997</v>
      </c>
      <c r="AJ40" s="3">
        <v>0.4431000054</v>
      </c>
      <c r="AK40" s="3">
        <v>0.44330000879999998</v>
      </c>
      <c r="AL40" s="3">
        <v>0.43209999799999999</v>
      </c>
      <c r="AM40" s="3">
        <v>0.43479999899999999</v>
      </c>
      <c r="AN40" s="3">
        <v>0.43860000370000002</v>
      </c>
      <c r="AO40" s="3">
        <v>0.4404999912</v>
      </c>
      <c r="AP40" s="3">
        <v>0.44209998849999999</v>
      </c>
      <c r="AQ40" s="3">
        <v>0.43999999760000003</v>
      </c>
      <c r="AR40" s="3">
        <v>0.43309998509999997</v>
      </c>
      <c r="AS40" s="3">
        <v>0.44369998570000002</v>
      </c>
      <c r="AT40" s="3">
        <v>0.43790000680000002</v>
      </c>
      <c r="AU40" s="3">
        <v>0.44999998810000003</v>
      </c>
      <c r="AV40" s="3">
        <v>0.43099999430000002</v>
      </c>
      <c r="AW40" s="3">
        <v>0.43140000099999998</v>
      </c>
      <c r="AX40" s="2"/>
      <c r="AY40" s="2"/>
      <c r="AZ40" s="2"/>
      <c r="BA40" s="2"/>
      <c r="BB40" s="2"/>
      <c r="BC40" s="2"/>
      <c r="BD40" s="2"/>
      <c r="BE40" s="2"/>
    </row>
    <row r="41" spans="1:57">
      <c r="A41" s="2" t="s">
        <v>30</v>
      </c>
      <c r="B41" s="3">
        <v>0.4544999897</v>
      </c>
      <c r="C41" s="3">
        <v>0.45050001140000001</v>
      </c>
      <c r="D41" s="3">
        <v>0.45129999520000003</v>
      </c>
      <c r="E41" s="3">
        <v>0.45960000159999997</v>
      </c>
      <c r="F41" s="3">
        <v>0.45460000630000003</v>
      </c>
      <c r="G41" s="3">
        <v>0.45100000499999998</v>
      </c>
      <c r="H41" s="3">
        <v>0.44200000169999998</v>
      </c>
      <c r="I41" s="3">
        <v>0.44620001320000002</v>
      </c>
      <c r="J41" s="3">
        <v>0.4487999976</v>
      </c>
      <c r="K41" s="3">
        <v>0.43520000580000001</v>
      </c>
      <c r="L41" s="3">
        <v>0.43979999419999999</v>
      </c>
      <c r="M41" s="3">
        <v>0.45129999520000003</v>
      </c>
      <c r="N41" s="3">
        <v>0.45669999719999999</v>
      </c>
      <c r="O41" s="3">
        <v>0.4348999858</v>
      </c>
      <c r="P41" s="3">
        <v>0.44999998810000003</v>
      </c>
      <c r="Q41" s="3">
        <v>0.44330000879999998</v>
      </c>
      <c r="R41" s="3">
        <v>0.44269999859999998</v>
      </c>
      <c r="S41" s="3">
        <v>0.44299998880000002</v>
      </c>
      <c r="T41" s="3">
        <v>0.46200001239999999</v>
      </c>
      <c r="U41" s="3">
        <v>0.43160000440000001</v>
      </c>
      <c r="V41" s="3">
        <v>0.44139999149999998</v>
      </c>
      <c r="W41" s="3">
        <v>0.4431999922</v>
      </c>
      <c r="X41" s="3">
        <v>0.43740001319999999</v>
      </c>
      <c r="Y41" s="3">
        <v>0.4401000142</v>
      </c>
      <c r="Z41" s="3">
        <v>0.4278999865</v>
      </c>
      <c r="AA41" s="3">
        <v>0.44139999149999998</v>
      </c>
      <c r="AB41" s="3">
        <v>0.43650001290000001</v>
      </c>
      <c r="AC41" s="3">
        <v>0.44670000669999999</v>
      </c>
      <c r="AD41" s="3">
        <v>0.44029998780000001</v>
      </c>
      <c r="AE41" s="3">
        <v>0.43799999360000003</v>
      </c>
      <c r="AF41" s="3">
        <v>0.44859999420000002</v>
      </c>
      <c r="AG41" s="3">
        <v>0.43900001049999998</v>
      </c>
      <c r="AH41" s="3">
        <v>0.4338000119</v>
      </c>
      <c r="AI41" s="3">
        <v>0.43149998779999998</v>
      </c>
      <c r="AJ41" s="3">
        <v>0.43479999899999999</v>
      </c>
      <c r="AK41" s="3">
        <v>0.4348999858</v>
      </c>
      <c r="AL41" s="3">
        <v>0.42570000889999998</v>
      </c>
      <c r="AM41" s="3">
        <v>0.42629998920000001</v>
      </c>
      <c r="AN41" s="3">
        <v>0.4305999875</v>
      </c>
      <c r="AO41" s="3">
        <v>0.43279999489999998</v>
      </c>
      <c r="AP41" s="3">
        <v>0.43479999899999999</v>
      </c>
      <c r="AQ41" s="3">
        <v>0.43500000239999997</v>
      </c>
      <c r="AR41" s="3">
        <v>0.42440000179999998</v>
      </c>
      <c r="AS41" s="3">
        <v>0.43500000239999997</v>
      </c>
      <c r="AT41" s="3">
        <v>0.4305000007</v>
      </c>
      <c r="AU41" s="3">
        <v>0.44409999249999998</v>
      </c>
      <c r="AV41" s="3">
        <v>0.42480000849999999</v>
      </c>
      <c r="AW41" s="3">
        <v>0.42379999159999998</v>
      </c>
      <c r="AX41" s="2"/>
      <c r="AY41" s="2"/>
      <c r="AZ41" s="2"/>
      <c r="BA41" s="2"/>
      <c r="BB41" s="2"/>
      <c r="BC41" s="2"/>
      <c r="BD41" s="2"/>
      <c r="BE41" s="2"/>
    </row>
    <row r="42" spans="1:57">
      <c r="A42" s="2" t="s">
        <v>31</v>
      </c>
      <c r="B42" s="2">
        <v>0.41830000280000001</v>
      </c>
      <c r="C42" s="2">
        <v>0.3905999959</v>
      </c>
      <c r="D42" s="2">
        <v>0.40680000189999999</v>
      </c>
      <c r="E42" s="2">
        <v>0.41539999840000003</v>
      </c>
      <c r="F42" s="2">
        <v>0.43130001429999998</v>
      </c>
      <c r="G42" s="2">
        <v>0.44089999790000001</v>
      </c>
      <c r="H42" s="2">
        <v>0.45129999520000003</v>
      </c>
      <c r="I42" s="2">
        <v>0.47589999440000003</v>
      </c>
      <c r="J42" s="2">
        <v>0.51419997220000002</v>
      </c>
      <c r="K42" s="2">
        <v>0.55169999599999997</v>
      </c>
      <c r="L42" s="2">
        <v>0.61640000340000001</v>
      </c>
      <c r="M42" s="2">
        <v>0.65130001309999996</v>
      </c>
      <c r="N42" s="2">
        <v>0.73309999699999995</v>
      </c>
      <c r="O42" s="2">
        <v>0.79540002350000005</v>
      </c>
      <c r="P42" s="2">
        <v>0.85619997979999996</v>
      </c>
      <c r="Q42" s="2">
        <v>0.8956999779</v>
      </c>
      <c r="R42" s="2">
        <v>0.94450002909999997</v>
      </c>
      <c r="S42" s="2">
        <v>0.98680001500000003</v>
      </c>
      <c r="T42" s="2">
        <v>1.017199993</v>
      </c>
      <c r="U42" s="2">
        <v>1.077399969</v>
      </c>
      <c r="V42" s="2">
        <v>1.1255999800000001</v>
      </c>
      <c r="W42" s="2">
        <v>1.1735999580000001</v>
      </c>
      <c r="X42" s="2">
        <v>1.209900022</v>
      </c>
      <c r="Y42" s="2">
        <v>1.2479000090000001</v>
      </c>
      <c r="Z42" s="2">
        <v>1.276600003</v>
      </c>
      <c r="AA42" s="2">
        <v>1.3092000479999999</v>
      </c>
      <c r="AB42" s="2">
        <v>1.3357000349999999</v>
      </c>
      <c r="AC42" s="2">
        <v>1.3532999750000001</v>
      </c>
      <c r="AD42" s="2">
        <v>1.3453999759999999</v>
      </c>
      <c r="AE42" s="2">
        <v>1.381999969</v>
      </c>
      <c r="AF42" s="2">
        <v>1.3990000490000001</v>
      </c>
      <c r="AG42" s="2">
        <v>1.4117000099999999</v>
      </c>
      <c r="AH42" s="2">
        <v>1.413699985</v>
      </c>
      <c r="AI42" s="2">
        <v>1.4314999580000001</v>
      </c>
      <c r="AJ42" s="2">
        <v>1.4380999800000001</v>
      </c>
      <c r="AK42" s="2">
        <v>1.445799947</v>
      </c>
      <c r="AL42" s="2">
        <v>1.4473999740000001</v>
      </c>
      <c r="AM42" s="2">
        <v>1.45570004</v>
      </c>
      <c r="AN42" s="2">
        <v>1.4751000400000001</v>
      </c>
      <c r="AO42" s="2">
        <v>1.4792000059999999</v>
      </c>
      <c r="AP42" s="2">
        <v>1.4888999460000001</v>
      </c>
      <c r="AQ42" s="2">
        <v>1.4927999970000001</v>
      </c>
      <c r="AR42" s="2">
        <v>1.502799988</v>
      </c>
      <c r="AS42" s="2">
        <v>1.5101000069999999</v>
      </c>
      <c r="AT42" s="2">
        <v>1.5184999699999999</v>
      </c>
      <c r="AU42" s="2">
        <v>1.538800001</v>
      </c>
      <c r="AV42" s="2">
        <v>1.5220999719999999</v>
      </c>
      <c r="AW42" s="2">
        <v>1.530799985</v>
      </c>
      <c r="AX42" s="2"/>
      <c r="AY42" s="2"/>
      <c r="AZ42" s="2"/>
      <c r="BA42" s="2"/>
      <c r="BB42" s="2"/>
      <c r="BC42" s="2"/>
      <c r="BD42" s="2"/>
      <c r="BE42" s="2"/>
    </row>
    <row r="43" spans="1:57">
      <c r="A43" s="2" t="s">
        <v>31</v>
      </c>
      <c r="B43" s="3">
        <v>0.41319999099999999</v>
      </c>
      <c r="C43" s="3">
        <v>0.40130001310000002</v>
      </c>
      <c r="D43" s="3">
        <v>0.4129000008</v>
      </c>
      <c r="E43" s="3">
        <v>0.42840000989999999</v>
      </c>
      <c r="F43" s="3">
        <v>0.42500001189999997</v>
      </c>
      <c r="G43" s="3">
        <v>0.4478000104</v>
      </c>
      <c r="H43" s="3">
        <v>0.45980000500000001</v>
      </c>
      <c r="I43" s="3">
        <v>0.49129998679999998</v>
      </c>
      <c r="J43" s="3">
        <v>0.53460001950000002</v>
      </c>
      <c r="K43" s="3">
        <v>0.57700002189999999</v>
      </c>
      <c r="L43" s="3">
        <v>0.63980001210000004</v>
      </c>
      <c r="M43" s="3">
        <v>0.68989998100000005</v>
      </c>
      <c r="N43" s="3">
        <v>0.76209998130000001</v>
      </c>
      <c r="O43" s="3">
        <v>0.83139997720000003</v>
      </c>
      <c r="P43" s="3">
        <v>0.88120001550000004</v>
      </c>
      <c r="Q43" s="3">
        <v>0.92589998250000005</v>
      </c>
      <c r="R43" s="3">
        <v>0.94609999659999999</v>
      </c>
      <c r="S43" s="3">
        <v>1.011600018</v>
      </c>
      <c r="T43" s="3">
        <v>1.0540000199999999</v>
      </c>
      <c r="U43" s="3">
        <v>1.0964000229999999</v>
      </c>
      <c r="V43" s="3">
        <v>1.1351000069999999</v>
      </c>
      <c r="W43" s="3">
        <v>1.161000013</v>
      </c>
      <c r="X43" s="3">
        <v>1.214100003</v>
      </c>
      <c r="Y43" s="3">
        <v>1.253999949</v>
      </c>
      <c r="Z43" s="3">
        <v>1.2781000140000001</v>
      </c>
      <c r="AA43" s="3">
        <v>1.305799961</v>
      </c>
      <c r="AB43" s="3">
        <v>1.3269000049999999</v>
      </c>
      <c r="AC43" s="3">
        <v>1.3495999569999999</v>
      </c>
      <c r="AD43" s="3">
        <v>1.360100031</v>
      </c>
      <c r="AE43" s="3">
        <v>1.3740999700000001</v>
      </c>
      <c r="AF43" s="3">
        <v>1.396499991</v>
      </c>
      <c r="AG43" s="3">
        <v>1.404299974</v>
      </c>
      <c r="AH43" s="3">
        <v>1.4088000060000001</v>
      </c>
      <c r="AI43" s="3">
        <v>1.421300054</v>
      </c>
      <c r="AJ43" s="3">
        <v>1.4314999580000001</v>
      </c>
      <c r="AK43" s="3">
        <v>1.444200039</v>
      </c>
      <c r="AL43" s="3">
        <v>1.4407000539999999</v>
      </c>
      <c r="AM43" s="3">
        <v>1.4527000189999999</v>
      </c>
      <c r="AN43" s="3">
        <v>1.461300015</v>
      </c>
      <c r="AO43" s="3">
        <v>1.475700021</v>
      </c>
      <c r="AP43" s="3">
        <v>1.4836000199999999</v>
      </c>
      <c r="AQ43" s="3">
        <v>1.486899972</v>
      </c>
      <c r="AR43" s="3">
        <v>1.4888999460000001</v>
      </c>
      <c r="AS43" s="3">
        <v>1.4993000030000001</v>
      </c>
      <c r="AT43" s="3">
        <v>1.5047999620000001</v>
      </c>
      <c r="AU43" s="3">
        <v>1.515799999</v>
      </c>
      <c r="AV43" s="3">
        <v>1.5104999539999999</v>
      </c>
      <c r="AW43" s="3">
        <v>1.5016000270000001</v>
      </c>
      <c r="AX43" s="2"/>
      <c r="AY43" s="2"/>
      <c r="AZ43" s="2"/>
      <c r="BA43" s="2"/>
      <c r="BB43" s="2"/>
      <c r="BC43" s="2"/>
      <c r="BD43" s="2"/>
      <c r="BE43" s="2"/>
    </row>
    <row r="44" spans="1:57">
      <c r="A44" s="2" t="s">
        <v>31</v>
      </c>
      <c r="B44" s="3">
        <v>0.40439999100000001</v>
      </c>
      <c r="C44" s="3">
        <v>0.38909998540000001</v>
      </c>
      <c r="D44" s="3">
        <v>0.39930000900000001</v>
      </c>
      <c r="E44" s="3">
        <v>0.41249999399999998</v>
      </c>
      <c r="F44" s="3">
        <v>0.4212000072</v>
      </c>
      <c r="G44" s="3">
        <v>0.44260001180000003</v>
      </c>
      <c r="H44" s="3">
        <v>0.45230001209999998</v>
      </c>
      <c r="I44" s="3">
        <v>0.4797999859</v>
      </c>
      <c r="J44" s="3">
        <v>0.52810001370000004</v>
      </c>
      <c r="K44" s="3">
        <v>0.56870001550000004</v>
      </c>
      <c r="L44" s="3">
        <v>0.63129997250000003</v>
      </c>
      <c r="M44" s="3">
        <v>0.67830002310000004</v>
      </c>
      <c r="N44" s="3">
        <v>0.75230002399999996</v>
      </c>
      <c r="O44" s="3">
        <v>0.81790000200000001</v>
      </c>
      <c r="P44" s="3">
        <v>0.8769000173</v>
      </c>
      <c r="Q44" s="3">
        <v>0.91570001840000004</v>
      </c>
      <c r="R44" s="3">
        <v>0.93629997970000001</v>
      </c>
      <c r="S44" s="3">
        <v>1.001199961</v>
      </c>
      <c r="T44" s="3">
        <v>1.066499949</v>
      </c>
      <c r="U44" s="3">
        <v>1.0815000530000001</v>
      </c>
      <c r="V44" s="3">
        <v>1.1232999560000001</v>
      </c>
      <c r="W44" s="3">
        <v>1.1468000410000001</v>
      </c>
      <c r="X44" s="3">
        <v>1.199200034</v>
      </c>
      <c r="Y44" s="3">
        <v>1.2401000259999999</v>
      </c>
      <c r="Z44" s="3">
        <v>1.263399959</v>
      </c>
      <c r="AA44" s="3">
        <v>1.271000028</v>
      </c>
      <c r="AB44" s="3">
        <v>1.322299957</v>
      </c>
      <c r="AC44" s="3">
        <v>1.3380999570000001</v>
      </c>
      <c r="AD44" s="3">
        <v>1.3463000060000001</v>
      </c>
      <c r="AE44" s="3">
        <v>1.362699986</v>
      </c>
      <c r="AF44" s="3">
        <v>1.3840999599999999</v>
      </c>
      <c r="AG44" s="3">
        <v>1.39470005</v>
      </c>
      <c r="AH44" s="3">
        <v>1.3984999659999999</v>
      </c>
      <c r="AI44" s="3">
        <v>1.4111000300000001</v>
      </c>
      <c r="AJ44" s="3">
        <v>1.421800017</v>
      </c>
      <c r="AK44" s="3">
        <v>1.4316999909999999</v>
      </c>
      <c r="AL44" s="3">
        <v>1.430899978</v>
      </c>
      <c r="AM44" s="3">
        <v>1.443799973</v>
      </c>
      <c r="AN44" s="3">
        <v>1.4529999490000001</v>
      </c>
      <c r="AO44" s="3">
        <v>1.4658000470000001</v>
      </c>
      <c r="AP44" s="3">
        <v>1.4744000429999999</v>
      </c>
      <c r="AQ44" s="3">
        <v>1.4780000449999999</v>
      </c>
      <c r="AR44" s="3">
        <v>1.4804999830000001</v>
      </c>
      <c r="AS44" s="3">
        <v>1.4858000280000001</v>
      </c>
      <c r="AT44" s="3">
        <v>1.495900035</v>
      </c>
      <c r="AU44" s="3">
        <v>1.508399963</v>
      </c>
      <c r="AV44" s="3">
        <v>1.510400057</v>
      </c>
      <c r="AW44" s="3">
        <v>1.489799976</v>
      </c>
      <c r="AX44" s="2"/>
      <c r="AY44" s="2"/>
      <c r="AZ44" s="2"/>
      <c r="BA44" s="2"/>
      <c r="BB44" s="2"/>
      <c r="BC44" s="2"/>
      <c r="BD44" s="2"/>
      <c r="BE44" s="2"/>
    </row>
    <row r="45" spans="1:57">
      <c r="A45" s="2" t="s">
        <v>31</v>
      </c>
      <c r="B45" s="3">
        <v>0.415899992</v>
      </c>
      <c r="C45" s="3">
        <v>0.38740000130000002</v>
      </c>
      <c r="D45" s="3">
        <v>0.41190001370000001</v>
      </c>
      <c r="E45" s="3">
        <v>0.41209998730000003</v>
      </c>
      <c r="F45" s="3">
        <v>0.43279999489999998</v>
      </c>
      <c r="G45" s="3">
        <v>0.44859999420000002</v>
      </c>
      <c r="H45" s="3">
        <v>0.46450001000000002</v>
      </c>
      <c r="I45" s="3">
        <v>0.49340000750000002</v>
      </c>
      <c r="J45" s="3">
        <v>0.53530001640000002</v>
      </c>
      <c r="K45" s="3">
        <v>0.57940000300000005</v>
      </c>
      <c r="L45" s="3">
        <v>0.63990002869999996</v>
      </c>
      <c r="M45" s="3">
        <v>0.69389998909999995</v>
      </c>
      <c r="N45" s="3">
        <v>0.76980000729999998</v>
      </c>
      <c r="O45" s="3">
        <v>0.83209997420000004</v>
      </c>
      <c r="P45" s="3">
        <v>0.88950002189999999</v>
      </c>
      <c r="Q45" s="3">
        <v>0.93620002270000002</v>
      </c>
      <c r="R45" s="3">
        <v>0.97890001540000005</v>
      </c>
      <c r="S45" s="3">
        <v>1.0135999920000001</v>
      </c>
      <c r="T45" s="3">
        <v>1.0820000169999999</v>
      </c>
      <c r="U45" s="3">
        <v>1.100700021</v>
      </c>
      <c r="V45" s="3">
        <v>1.136999965</v>
      </c>
      <c r="W45" s="3">
        <v>1.1770000460000001</v>
      </c>
      <c r="X45" s="3">
        <v>1.217900038</v>
      </c>
      <c r="Y45" s="3">
        <v>1.254299998</v>
      </c>
      <c r="Z45" s="3">
        <v>1.2585999969999999</v>
      </c>
      <c r="AA45" s="3">
        <v>1.30309999</v>
      </c>
      <c r="AB45" s="3">
        <v>1.328799963</v>
      </c>
      <c r="AC45" s="3">
        <v>1.337599993</v>
      </c>
      <c r="AD45" s="3">
        <v>1.3569999930000001</v>
      </c>
      <c r="AE45" s="3">
        <v>1.3665000199999999</v>
      </c>
      <c r="AF45" s="3">
        <v>1.391199946</v>
      </c>
      <c r="AG45" s="3">
        <v>1.3995000120000001</v>
      </c>
      <c r="AH45" s="3">
        <v>1.4048000570000001</v>
      </c>
      <c r="AI45" s="3">
        <v>1.4206000569999999</v>
      </c>
      <c r="AJ45" s="3">
        <v>1.4287999870000001</v>
      </c>
      <c r="AK45" s="3">
        <v>1.4375</v>
      </c>
      <c r="AL45" s="3">
        <v>1.4369000199999999</v>
      </c>
      <c r="AM45" s="3">
        <v>1.4488999840000001</v>
      </c>
      <c r="AN45" s="3">
        <v>1.457299948</v>
      </c>
      <c r="AO45" s="3">
        <v>1.4723000530000001</v>
      </c>
      <c r="AP45" s="3">
        <v>1.4804999830000001</v>
      </c>
      <c r="AQ45" s="3">
        <v>1.4805999990000001</v>
      </c>
      <c r="AR45" s="3">
        <v>1.4809999469999999</v>
      </c>
      <c r="AS45" s="3">
        <v>1.4981000419999999</v>
      </c>
      <c r="AT45" s="3">
        <v>1.5018999580000001</v>
      </c>
      <c r="AU45" s="3">
        <v>1.5022000069999999</v>
      </c>
      <c r="AV45" s="3">
        <v>1.5115000009999999</v>
      </c>
      <c r="AW45" s="3">
        <v>1.5045000310000001</v>
      </c>
      <c r="AX45" s="2"/>
      <c r="AY45" s="2"/>
      <c r="AZ45" s="2"/>
      <c r="BA45" s="2"/>
      <c r="BB45" s="2"/>
      <c r="BC45" s="2"/>
      <c r="BD45" s="2"/>
      <c r="BE45" s="2"/>
    </row>
    <row r="46" spans="1:57">
      <c r="A46" s="2" t="s">
        <v>31</v>
      </c>
      <c r="B46" s="3">
        <v>0.42019999029999999</v>
      </c>
      <c r="C46" s="3">
        <v>0.41229999070000001</v>
      </c>
      <c r="D46" s="3">
        <v>0.42100000380000002</v>
      </c>
      <c r="E46" s="3">
        <v>0.42469999190000002</v>
      </c>
      <c r="F46" s="3">
        <v>0.44020000100000001</v>
      </c>
      <c r="G46" s="3">
        <v>0.46309998629999999</v>
      </c>
      <c r="H46" s="3">
        <v>0.48010000590000002</v>
      </c>
      <c r="I46" s="3">
        <v>0.51419997220000002</v>
      </c>
      <c r="J46" s="3">
        <v>0.55839997529999996</v>
      </c>
      <c r="K46" s="3">
        <v>0.6043000221</v>
      </c>
      <c r="L46" s="3">
        <v>0.65640002490000005</v>
      </c>
      <c r="M46" s="3">
        <v>0.71649998429999995</v>
      </c>
      <c r="N46" s="3">
        <v>0.79739999770000003</v>
      </c>
      <c r="O46" s="3">
        <v>0.84520000220000002</v>
      </c>
      <c r="P46" s="3">
        <v>0.90520000460000005</v>
      </c>
      <c r="Q46" s="3">
        <v>0.9501000047</v>
      </c>
      <c r="R46" s="3">
        <v>0.99349999430000002</v>
      </c>
      <c r="S46" s="3">
        <v>1.0300999879999999</v>
      </c>
      <c r="T46" s="3">
        <v>1.0924999710000001</v>
      </c>
      <c r="U46" s="3">
        <v>1.113299966</v>
      </c>
      <c r="V46" s="3">
        <v>1.15260005</v>
      </c>
      <c r="W46" s="3">
        <v>1.185700059</v>
      </c>
      <c r="X46" s="3">
        <v>1.231299996</v>
      </c>
      <c r="Y46" s="3">
        <v>1.2649999860000001</v>
      </c>
      <c r="Z46" s="3">
        <v>1.2759000060000001</v>
      </c>
      <c r="AA46" s="3">
        <v>1.3094999789999999</v>
      </c>
      <c r="AB46" s="3">
        <v>1.3382999900000001</v>
      </c>
      <c r="AC46" s="3">
        <v>1.344200015</v>
      </c>
      <c r="AD46" s="3">
        <v>1.361500025</v>
      </c>
      <c r="AE46" s="3">
        <v>1.37650001</v>
      </c>
      <c r="AF46" s="3">
        <v>1.3954000470000001</v>
      </c>
      <c r="AG46" s="3">
        <v>1.4045000080000001</v>
      </c>
      <c r="AH46" s="3">
        <v>1.413699985</v>
      </c>
      <c r="AI46" s="3">
        <v>1.4205000400000001</v>
      </c>
      <c r="AJ46" s="3">
        <v>1.4321000580000001</v>
      </c>
      <c r="AK46" s="3">
        <v>1.4422999620000001</v>
      </c>
      <c r="AL46" s="3">
        <v>1.441499949</v>
      </c>
      <c r="AM46" s="3">
        <v>1.45480001</v>
      </c>
      <c r="AN46" s="3">
        <v>1.4618999960000001</v>
      </c>
      <c r="AO46" s="3">
        <v>1.4742000099999999</v>
      </c>
      <c r="AP46" s="3">
        <v>1.4836000199999999</v>
      </c>
      <c r="AQ46" s="3">
        <v>1.486500025</v>
      </c>
      <c r="AR46" s="3">
        <v>1.4901000259999999</v>
      </c>
      <c r="AS46" s="3">
        <v>1.5018999580000001</v>
      </c>
      <c r="AT46" s="3">
        <v>1.502500057</v>
      </c>
      <c r="AU46" s="3">
        <v>1.529199958</v>
      </c>
      <c r="AV46" s="3">
        <v>1.516000032</v>
      </c>
      <c r="AW46" s="3">
        <v>1.51820004</v>
      </c>
      <c r="AX46" s="2"/>
      <c r="AY46" s="2"/>
      <c r="AZ46" s="2"/>
      <c r="BA46" s="2"/>
      <c r="BB46" s="2"/>
      <c r="BC46" s="2"/>
      <c r="BD46" s="2"/>
      <c r="BE46" s="2"/>
    </row>
    <row r="47" spans="1:57">
      <c r="A47" s="2" t="s">
        <v>31</v>
      </c>
      <c r="B47" s="3">
        <v>0.39730000500000001</v>
      </c>
      <c r="C47" s="3">
        <v>0.39350000019999998</v>
      </c>
      <c r="D47" s="3">
        <v>0.3869999945</v>
      </c>
      <c r="E47" s="3">
        <v>0.40180000659999998</v>
      </c>
      <c r="F47" s="3">
        <v>0.42070001359999998</v>
      </c>
      <c r="G47" s="3">
        <v>0.43360000850000002</v>
      </c>
      <c r="H47" s="3">
        <v>0.4521000087</v>
      </c>
      <c r="I47" s="3">
        <v>0.4844000041</v>
      </c>
      <c r="J47" s="3">
        <v>0.5259000063</v>
      </c>
      <c r="K47" s="3">
        <v>0.56349998710000004</v>
      </c>
      <c r="L47" s="3">
        <v>0.62230002880000002</v>
      </c>
      <c r="M47" s="3">
        <v>0.6801000237</v>
      </c>
      <c r="N47" s="3">
        <v>0.75290000440000004</v>
      </c>
      <c r="O47" s="3">
        <v>0.81190001960000002</v>
      </c>
      <c r="P47" s="3">
        <v>0.87730002399999996</v>
      </c>
      <c r="Q47" s="3">
        <v>0.91740000249999998</v>
      </c>
      <c r="R47" s="3">
        <v>0.95910000799999995</v>
      </c>
      <c r="S47" s="3">
        <v>1.002599955</v>
      </c>
      <c r="T47" s="3">
        <v>1.058699965</v>
      </c>
      <c r="U47" s="3">
        <v>1.078199983</v>
      </c>
      <c r="V47" s="3">
        <v>1.116600037</v>
      </c>
      <c r="W47" s="3">
        <v>1.1603000160000001</v>
      </c>
      <c r="X47" s="3">
        <v>1.1965999599999999</v>
      </c>
      <c r="Y47" s="3">
        <v>1.2361999749999999</v>
      </c>
      <c r="Z47" s="3">
        <v>1.259299994</v>
      </c>
      <c r="AA47" s="3">
        <v>1.2917000059999999</v>
      </c>
      <c r="AB47" s="3">
        <v>1.3186999559999999</v>
      </c>
      <c r="AC47" s="3">
        <v>1.3029999729999999</v>
      </c>
      <c r="AD47" s="3">
        <v>1.3438999650000001</v>
      </c>
      <c r="AE47" s="3">
        <v>1.3594000340000001</v>
      </c>
      <c r="AF47" s="3">
        <v>1.3782999520000001</v>
      </c>
      <c r="AG47" s="3">
        <v>1.3894000049999999</v>
      </c>
      <c r="AH47" s="3">
        <v>1.397500038</v>
      </c>
      <c r="AI47" s="3">
        <v>1.4074000120000001</v>
      </c>
      <c r="AJ47" s="3">
        <v>1.4182000159999999</v>
      </c>
      <c r="AK47" s="3">
        <v>1.429700017</v>
      </c>
      <c r="AL47" s="3">
        <v>1.4265999789999999</v>
      </c>
      <c r="AM47" s="3">
        <v>1.436200023</v>
      </c>
      <c r="AN47" s="3">
        <v>1.448199987</v>
      </c>
      <c r="AO47" s="3">
        <v>1.4594000579999999</v>
      </c>
      <c r="AP47" s="3">
        <v>1.4661999939999999</v>
      </c>
      <c r="AQ47" s="3">
        <v>1.4728000160000001</v>
      </c>
      <c r="AR47" s="3">
        <v>1.469200015</v>
      </c>
      <c r="AS47" s="3">
        <v>1.48969996</v>
      </c>
      <c r="AT47" s="3">
        <v>1.4739999770000001</v>
      </c>
      <c r="AU47" s="3">
        <v>1.511199951</v>
      </c>
      <c r="AV47" s="3">
        <v>1.5048999789999999</v>
      </c>
      <c r="AW47" s="3">
        <v>1.505699992</v>
      </c>
      <c r="AX47" s="2"/>
      <c r="AY47" s="2"/>
      <c r="AZ47" s="2"/>
      <c r="BA47" s="2"/>
      <c r="BB47" s="2"/>
      <c r="BC47" s="2"/>
      <c r="BD47" s="2"/>
      <c r="BE47" s="2"/>
    </row>
    <row r="48" spans="1:57">
      <c r="A48" s="2" t="s">
        <v>31</v>
      </c>
      <c r="B48" s="3">
        <v>0.40349999069999998</v>
      </c>
      <c r="C48" s="3">
        <v>0.396600008</v>
      </c>
      <c r="D48" s="3">
        <v>0.40139999990000003</v>
      </c>
      <c r="E48" s="3">
        <v>0.4198000133</v>
      </c>
      <c r="F48" s="3">
        <v>0.42370000479999997</v>
      </c>
      <c r="G48" s="3">
        <v>0.43569999929999997</v>
      </c>
      <c r="H48" s="3">
        <v>0.44539999959999999</v>
      </c>
      <c r="I48" s="3">
        <v>0.4727999866</v>
      </c>
      <c r="J48" s="3">
        <v>0.52060002090000002</v>
      </c>
      <c r="K48" s="3">
        <v>0.56050002570000002</v>
      </c>
      <c r="L48" s="3">
        <v>0.6150000095</v>
      </c>
      <c r="M48" s="3">
        <v>0.66729998589999995</v>
      </c>
      <c r="N48" s="3">
        <v>0.73809999230000001</v>
      </c>
      <c r="O48" s="3">
        <v>0.80430001019999997</v>
      </c>
      <c r="P48" s="3">
        <v>0.86529999970000004</v>
      </c>
      <c r="Q48" s="3">
        <v>0.91100001340000003</v>
      </c>
      <c r="R48" s="3">
        <v>0.95480000970000001</v>
      </c>
      <c r="S48" s="3">
        <v>0.99849998949999996</v>
      </c>
      <c r="T48" s="3">
        <v>1.057000041</v>
      </c>
      <c r="U48" s="3">
        <v>1.08130002</v>
      </c>
      <c r="V48" s="3">
        <v>1.1181999439999999</v>
      </c>
      <c r="W48" s="3">
        <v>1.1668000220000001</v>
      </c>
      <c r="X48" s="3">
        <v>1.2036000490000001</v>
      </c>
      <c r="Y48" s="3">
        <v>1.2410999540000001</v>
      </c>
      <c r="Z48" s="3">
        <v>1.2624000310000001</v>
      </c>
      <c r="AA48" s="3">
        <v>1.2960000039999999</v>
      </c>
      <c r="AB48" s="3">
        <v>1.3215999599999999</v>
      </c>
      <c r="AC48" s="3">
        <v>1.2984999420000001</v>
      </c>
      <c r="AD48" s="3">
        <v>1.3451000449999999</v>
      </c>
      <c r="AE48" s="3">
        <v>1.361600041</v>
      </c>
      <c r="AF48" s="3">
        <v>1.3797999620000001</v>
      </c>
      <c r="AG48" s="3">
        <v>1.3933999539999999</v>
      </c>
      <c r="AH48" s="3">
        <v>1.397799969</v>
      </c>
      <c r="AI48" s="3">
        <v>1.408200026</v>
      </c>
      <c r="AJ48" s="3">
        <v>1.4211000199999999</v>
      </c>
      <c r="AK48" s="3">
        <v>1.4342999460000001</v>
      </c>
      <c r="AL48" s="3">
        <v>1.4259999990000001</v>
      </c>
      <c r="AM48" s="3">
        <v>1.4381999969999999</v>
      </c>
      <c r="AN48" s="3">
        <v>1.449599981</v>
      </c>
      <c r="AO48" s="3">
        <v>1.4595999719999999</v>
      </c>
      <c r="AP48" s="3">
        <v>1.4689999819999999</v>
      </c>
      <c r="AQ48" s="3">
        <v>1.476300001</v>
      </c>
      <c r="AR48" s="3">
        <v>1.4729000329999999</v>
      </c>
      <c r="AS48" s="3">
        <v>1.4909000400000001</v>
      </c>
      <c r="AT48" s="3">
        <v>1.469699979</v>
      </c>
      <c r="AU48" s="3">
        <v>1.515799999</v>
      </c>
      <c r="AV48" s="3">
        <v>1.509199977</v>
      </c>
      <c r="AW48" s="3">
        <v>1.508000016</v>
      </c>
      <c r="AX48" s="2"/>
      <c r="AY48" s="2"/>
      <c r="AZ48" s="2"/>
      <c r="BA48" s="2"/>
      <c r="BB48" s="2"/>
      <c r="BC48" s="2"/>
      <c r="BD48" s="2"/>
      <c r="BE48" s="2"/>
    </row>
    <row r="49" spans="1:57">
      <c r="A49" s="2" t="s">
        <v>31</v>
      </c>
      <c r="B49" s="3">
        <v>0.40799999240000001</v>
      </c>
      <c r="C49" s="3">
        <v>0.4002999961</v>
      </c>
      <c r="D49" s="3">
        <v>0.4095999897</v>
      </c>
      <c r="E49" s="3">
        <v>0.42640000579999998</v>
      </c>
      <c r="F49" s="3">
        <v>0.4305000007</v>
      </c>
      <c r="G49" s="3">
        <v>0.44080001120000001</v>
      </c>
      <c r="H49" s="3">
        <v>0.43610000609999999</v>
      </c>
      <c r="I49" s="3">
        <v>0.49079999330000001</v>
      </c>
      <c r="J49" s="3">
        <v>0.523999989</v>
      </c>
      <c r="K49" s="3">
        <v>0.57700002189999999</v>
      </c>
      <c r="L49" s="3">
        <v>0.6230999827</v>
      </c>
      <c r="M49" s="3">
        <v>0.6894000173</v>
      </c>
      <c r="N49" s="3">
        <v>0.76899999379999995</v>
      </c>
      <c r="O49" s="3">
        <v>0.81410002709999996</v>
      </c>
      <c r="P49" s="3">
        <v>0.88990002869999996</v>
      </c>
      <c r="Q49" s="3">
        <v>0.93620002270000002</v>
      </c>
      <c r="R49" s="3">
        <v>0.97539997099999998</v>
      </c>
      <c r="S49" s="3">
        <v>0.97490000720000003</v>
      </c>
      <c r="T49" s="3">
        <v>1.0794999599999999</v>
      </c>
      <c r="U49" s="3">
        <v>1.0938999650000001</v>
      </c>
      <c r="V49" s="3">
        <v>1.1470999719999999</v>
      </c>
      <c r="W49" s="3">
        <v>1.194499969</v>
      </c>
      <c r="X49" s="3">
        <v>1.2344000340000001</v>
      </c>
      <c r="Y49" s="3">
        <v>1.2703000310000001</v>
      </c>
      <c r="Z49" s="3">
        <v>1.2969000340000001</v>
      </c>
      <c r="AA49" s="3">
        <v>1.300699949</v>
      </c>
      <c r="AB49" s="3">
        <v>1.346199989</v>
      </c>
      <c r="AC49" s="3">
        <v>1.361700058</v>
      </c>
      <c r="AD49" s="3">
        <v>1.3704999689999999</v>
      </c>
      <c r="AE49" s="3">
        <v>1.3835999969999999</v>
      </c>
      <c r="AF49" s="3">
        <v>1.3998999599999999</v>
      </c>
      <c r="AG49" s="3">
        <v>1.420400023</v>
      </c>
      <c r="AH49" s="3">
        <v>1.421800017</v>
      </c>
      <c r="AI49" s="3">
        <v>1.429200053</v>
      </c>
      <c r="AJ49" s="3">
        <v>1.4392000439999999</v>
      </c>
      <c r="AK49" s="3">
        <v>1.452299953</v>
      </c>
      <c r="AL49" s="3">
        <v>1.450700045</v>
      </c>
      <c r="AM49" s="3">
        <v>1.458500028</v>
      </c>
      <c r="AN49" s="3">
        <v>1.471199989</v>
      </c>
      <c r="AO49" s="3">
        <v>1.4853999609999999</v>
      </c>
      <c r="AP49" s="3">
        <v>1.487800002</v>
      </c>
      <c r="AQ49" s="3">
        <v>1.4981000419999999</v>
      </c>
      <c r="AR49" s="3">
        <v>1.494300008</v>
      </c>
      <c r="AS49" s="3">
        <v>1.5139000419999999</v>
      </c>
      <c r="AT49" s="3">
        <v>1.495800018</v>
      </c>
      <c r="AU49" s="3">
        <v>1.5377000569999999</v>
      </c>
      <c r="AV49" s="3">
        <v>1.504099965</v>
      </c>
      <c r="AW49" s="3">
        <v>1.5298000570000001</v>
      </c>
      <c r="AX49" s="2"/>
      <c r="AY49" s="2"/>
      <c r="AZ49" s="2"/>
      <c r="BA49" s="2"/>
      <c r="BB49" s="2"/>
      <c r="BC49" s="2"/>
      <c r="BD49" s="2"/>
      <c r="BE49" s="2"/>
    </row>
    <row r="50" spans="1:57">
      <c r="A50" s="2" t="s">
        <v>32</v>
      </c>
      <c r="B50" s="2">
        <v>0.42149999739999999</v>
      </c>
      <c r="C50" s="2">
        <v>0.41400000450000002</v>
      </c>
      <c r="D50" s="2">
        <v>0.41370001439999998</v>
      </c>
      <c r="E50" s="2">
        <v>0.4255000055</v>
      </c>
      <c r="F50" s="2">
        <v>0.42759999630000001</v>
      </c>
      <c r="G50" s="2">
        <v>0.43410000209999999</v>
      </c>
      <c r="H50" s="2">
        <v>0.4404999912</v>
      </c>
      <c r="I50" s="2">
        <v>0.4537999928</v>
      </c>
      <c r="J50" s="2">
        <v>0.46309998629999999</v>
      </c>
      <c r="K50" s="2">
        <v>0.4837000072</v>
      </c>
      <c r="L50" s="2">
        <v>0.50209999080000001</v>
      </c>
      <c r="M50" s="2">
        <v>0.52640002969999999</v>
      </c>
      <c r="N50" s="2">
        <v>0.56790000200000001</v>
      </c>
      <c r="O50" s="2">
        <v>0.58660000560000003</v>
      </c>
      <c r="P50" s="2">
        <v>0.63650000100000004</v>
      </c>
      <c r="Q50" s="2">
        <v>0.67530000209999996</v>
      </c>
      <c r="R50" s="2">
        <v>0.71319997310000005</v>
      </c>
      <c r="S50" s="2">
        <v>0.74529999489999998</v>
      </c>
      <c r="T50" s="2">
        <v>0.77619999650000004</v>
      </c>
      <c r="U50" s="2">
        <v>0.81900000569999998</v>
      </c>
      <c r="V50" s="2">
        <v>0.84979999070000001</v>
      </c>
      <c r="W50" s="2">
        <v>0.88650000100000004</v>
      </c>
      <c r="X50" s="2">
        <v>0.91259998080000004</v>
      </c>
      <c r="Y50" s="2">
        <v>0.94120001789999996</v>
      </c>
      <c r="Z50" s="2">
        <v>0.96480000020000001</v>
      </c>
      <c r="AA50" s="2">
        <v>0.99010002610000003</v>
      </c>
      <c r="AB50" s="2">
        <v>1.017699957</v>
      </c>
      <c r="AC50" s="2">
        <v>1.042299986</v>
      </c>
      <c r="AD50" s="2">
        <v>1.056800008</v>
      </c>
      <c r="AE50" s="2">
        <v>1.084900022</v>
      </c>
      <c r="AF50" s="2">
        <v>1.1097999810000001</v>
      </c>
      <c r="AG50" s="2">
        <v>1.1260999439999999</v>
      </c>
      <c r="AH50" s="2">
        <v>1.1433999539999999</v>
      </c>
      <c r="AI50" s="2">
        <v>1.176300049</v>
      </c>
      <c r="AJ50" s="2">
        <v>1.1934000250000001</v>
      </c>
      <c r="AK50" s="2">
        <v>1.2106000189999999</v>
      </c>
      <c r="AL50" s="2">
        <v>1.2173000570000001</v>
      </c>
      <c r="AM50" s="2">
        <v>1.2387000319999999</v>
      </c>
      <c r="AN50" s="2">
        <v>1.2587000129999999</v>
      </c>
      <c r="AO50" s="2">
        <v>1.273300052</v>
      </c>
      <c r="AP50" s="2">
        <v>1.297999978</v>
      </c>
      <c r="AQ50" s="2">
        <v>1.3029999729999999</v>
      </c>
      <c r="AR50" s="2">
        <v>1.3201999659999999</v>
      </c>
      <c r="AS50" s="2">
        <v>1.334900022</v>
      </c>
      <c r="AT50" s="2">
        <v>1.3379000430000001</v>
      </c>
      <c r="AU50" s="2">
        <v>1.366799951</v>
      </c>
      <c r="AV50" s="2">
        <v>1.3585000039999999</v>
      </c>
      <c r="AW50" s="2">
        <v>1.3603999609999999</v>
      </c>
      <c r="AX50" s="2"/>
      <c r="AY50" s="2"/>
      <c r="AZ50" s="2"/>
      <c r="BA50" s="2"/>
      <c r="BB50" s="2"/>
      <c r="BC50" s="2"/>
      <c r="BD50" s="2"/>
      <c r="BE50" s="2"/>
    </row>
    <row r="51" spans="1:57">
      <c r="A51" s="2" t="s">
        <v>32</v>
      </c>
      <c r="B51" s="2">
        <v>0.4059999883</v>
      </c>
      <c r="C51" s="2">
        <v>0.3959000111</v>
      </c>
      <c r="D51" s="2">
        <v>0.4059999883</v>
      </c>
      <c r="E51" s="2">
        <v>0.41319999099999999</v>
      </c>
      <c r="F51" s="2">
        <v>0.40130001310000002</v>
      </c>
      <c r="G51" s="2">
        <v>0.42539998890000003</v>
      </c>
      <c r="H51" s="2">
        <v>0.42429998520000001</v>
      </c>
      <c r="I51" s="2">
        <v>0.44479998949999999</v>
      </c>
      <c r="J51" s="2">
        <v>0.45879998799999999</v>
      </c>
      <c r="K51" s="2">
        <v>0.4684000015</v>
      </c>
      <c r="L51" s="2">
        <v>0.4896999896</v>
      </c>
      <c r="M51" s="2">
        <v>0.52209997180000001</v>
      </c>
      <c r="N51" s="2">
        <v>0.55610001090000005</v>
      </c>
      <c r="O51" s="2">
        <v>0.58179998399999999</v>
      </c>
      <c r="P51" s="2">
        <v>0.63230001930000002</v>
      </c>
      <c r="Q51" s="2">
        <v>0.66479998829999998</v>
      </c>
      <c r="R51" s="2">
        <v>0.67869997019999995</v>
      </c>
      <c r="S51" s="2">
        <v>0.74229997400000003</v>
      </c>
      <c r="T51" s="2">
        <v>0.80000001190000003</v>
      </c>
      <c r="U51" s="2">
        <v>0.80959999559999996</v>
      </c>
      <c r="V51" s="2">
        <v>0.83939999340000004</v>
      </c>
      <c r="W51" s="2">
        <v>0.8643000126</v>
      </c>
      <c r="X51" s="2">
        <v>0.90729999539999995</v>
      </c>
      <c r="Y51" s="2">
        <v>0.93769997360000001</v>
      </c>
      <c r="Z51" s="2">
        <v>0.95939999819999999</v>
      </c>
      <c r="AA51" s="2">
        <v>0.98989999289999997</v>
      </c>
      <c r="AB51" s="2">
        <v>1.0248999599999999</v>
      </c>
      <c r="AC51" s="2">
        <v>1.0489000079999999</v>
      </c>
      <c r="AD51" s="2">
        <v>1.0377000569999999</v>
      </c>
      <c r="AE51" s="2">
        <v>1.089100003</v>
      </c>
      <c r="AF51" s="2">
        <v>1.1201000210000001</v>
      </c>
      <c r="AG51" s="2">
        <v>1.1388000250000001</v>
      </c>
      <c r="AH51" s="2">
        <v>1.1590000389999999</v>
      </c>
      <c r="AI51" s="2">
        <v>1.182000041</v>
      </c>
      <c r="AJ51" s="2">
        <v>1.2042000289999999</v>
      </c>
      <c r="AK51" s="2">
        <v>1.223199964</v>
      </c>
      <c r="AL51" s="2">
        <v>1.2304999830000001</v>
      </c>
      <c r="AM51" s="2">
        <v>1.2479000090000001</v>
      </c>
      <c r="AN51" s="2">
        <v>1.269600034</v>
      </c>
      <c r="AO51" s="2">
        <v>1.288300037</v>
      </c>
      <c r="AP51" s="2">
        <v>1.306200027</v>
      </c>
      <c r="AQ51" s="2">
        <v>1.315000057</v>
      </c>
      <c r="AR51" s="2">
        <v>1.3250000479999999</v>
      </c>
      <c r="AS51" s="2">
        <v>1.344599962</v>
      </c>
      <c r="AT51" s="2">
        <v>1.349699974</v>
      </c>
      <c r="AU51" s="2">
        <v>1.365200043</v>
      </c>
      <c r="AV51" s="2">
        <v>1.3634999990000001</v>
      </c>
      <c r="AW51" s="2">
        <v>1.3450000289999999</v>
      </c>
      <c r="AX51" s="2"/>
      <c r="AY51" s="2"/>
      <c r="AZ51" s="2"/>
      <c r="BA51" s="2"/>
      <c r="BB51" s="2"/>
      <c r="BC51" s="2"/>
      <c r="BD51" s="2"/>
      <c r="BE51" s="2"/>
    </row>
    <row r="52" spans="1:57">
      <c r="A52" s="2" t="s">
        <v>32</v>
      </c>
      <c r="B52" s="3">
        <v>0.41100001339999997</v>
      </c>
      <c r="C52" s="2">
        <v>0.3959000111</v>
      </c>
      <c r="D52" s="2">
        <v>0.4059999883</v>
      </c>
      <c r="E52" s="2">
        <v>0.41319999099999999</v>
      </c>
      <c r="F52" s="2">
        <v>0.40130001310000002</v>
      </c>
      <c r="G52" s="2">
        <v>0.42539998890000003</v>
      </c>
      <c r="H52" s="2">
        <v>0.42429998520000001</v>
      </c>
      <c r="I52" s="2">
        <v>0.44479998949999999</v>
      </c>
      <c r="J52" s="2">
        <v>0.45879998799999999</v>
      </c>
      <c r="K52" s="2">
        <v>0.4684000015</v>
      </c>
      <c r="L52" s="2">
        <v>0.4896999896</v>
      </c>
      <c r="M52" s="2">
        <v>0.52209997180000001</v>
      </c>
      <c r="N52" s="2">
        <v>0.55610001090000005</v>
      </c>
      <c r="O52" s="2">
        <v>0.58179998399999999</v>
      </c>
      <c r="P52" s="2">
        <v>0.63230001930000002</v>
      </c>
      <c r="Q52" s="2">
        <v>0.66479998829999998</v>
      </c>
      <c r="R52" s="2">
        <v>0.67869997019999995</v>
      </c>
      <c r="S52" s="2">
        <v>0.74229997400000003</v>
      </c>
      <c r="T52" s="2">
        <v>0.80000001190000003</v>
      </c>
      <c r="U52" s="2">
        <v>0.80959999559999996</v>
      </c>
      <c r="V52" s="2">
        <v>0.83939999340000004</v>
      </c>
      <c r="W52" s="2">
        <v>0.8643000126</v>
      </c>
      <c r="X52" s="2">
        <v>0.90729999539999995</v>
      </c>
      <c r="Y52" s="2">
        <v>0.93769997360000001</v>
      </c>
      <c r="Z52" s="2">
        <v>0.95939999819999999</v>
      </c>
      <c r="AA52" s="2">
        <v>0.98989999289999997</v>
      </c>
      <c r="AB52" s="2">
        <v>1.0248999599999999</v>
      </c>
      <c r="AC52" s="2">
        <v>1.0489000079999999</v>
      </c>
      <c r="AD52" s="2">
        <v>1.0377000569999999</v>
      </c>
      <c r="AE52" s="2">
        <v>1.089100003</v>
      </c>
      <c r="AF52" s="2">
        <v>1.1201000210000001</v>
      </c>
      <c r="AG52" s="2">
        <v>1.1388000250000001</v>
      </c>
      <c r="AH52" s="2">
        <v>1.1590000389999999</v>
      </c>
      <c r="AI52" s="2">
        <v>1.182000041</v>
      </c>
      <c r="AJ52" s="2">
        <v>1.2042000289999999</v>
      </c>
      <c r="AK52" s="2">
        <v>1.223199964</v>
      </c>
      <c r="AL52" s="2">
        <v>1.2304999830000001</v>
      </c>
      <c r="AM52" s="2">
        <v>1.2479000090000001</v>
      </c>
      <c r="AN52" s="2">
        <v>1.269600034</v>
      </c>
      <c r="AO52" s="2">
        <v>1.288300037</v>
      </c>
      <c r="AP52" s="2">
        <v>1.306200027</v>
      </c>
      <c r="AQ52" s="2">
        <v>1.315000057</v>
      </c>
      <c r="AR52" s="2">
        <v>1.3250000479999999</v>
      </c>
      <c r="AS52" s="2">
        <v>1.344599962</v>
      </c>
      <c r="AT52" s="2">
        <v>1.349699974</v>
      </c>
      <c r="AU52" s="2">
        <v>1.365200043</v>
      </c>
      <c r="AV52" s="2">
        <v>1.3634999990000001</v>
      </c>
      <c r="AW52" s="2">
        <v>1.3450000289999999</v>
      </c>
      <c r="AX52" s="2"/>
      <c r="AY52" s="2"/>
      <c r="AZ52" s="2"/>
      <c r="BA52" s="2"/>
      <c r="BB52" s="2"/>
      <c r="BC52" s="2"/>
      <c r="BD52" s="2"/>
      <c r="BE52" s="2"/>
    </row>
    <row r="53" spans="1:57">
      <c r="A53" s="2" t="s">
        <v>32</v>
      </c>
      <c r="B53" s="3">
        <v>0.38539999720000001</v>
      </c>
      <c r="C53" s="3">
        <v>0.37680000070000003</v>
      </c>
      <c r="D53" s="3">
        <v>0.37979999180000001</v>
      </c>
      <c r="E53" s="3">
        <v>0.37950000169999998</v>
      </c>
      <c r="F53" s="3">
        <v>0.39179998640000002</v>
      </c>
      <c r="G53" s="3">
        <v>0.40040001269999997</v>
      </c>
      <c r="H53" s="3">
        <v>0.40000000600000002</v>
      </c>
      <c r="I53" s="3">
        <v>0.41960000990000001</v>
      </c>
      <c r="J53" s="3">
        <v>0.43560001250000002</v>
      </c>
      <c r="K53" s="3">
        <v>0.44539999959999999</v>
      </c>
      <c r="L53" s="3">
        <v>0.47269999979999999</v>
      </c>
      <c r="M53" s="3">
        <v>0.50010001660000003</v>
      </c>
      <c r="N53" s="3">
        <v>0.52710002659999999</v>
      </c>
      <c r="O53" s="3">
        <v>0.55379998679999998</v>
      </c>
      <c r="P53" s="3">
        <v>0.59270000460000005</v>
      </c>
      <c r="Q53" s="3">
        <v>0.61830002070000001</v>
      </c>
      <c r="R53" s="3">
        <v>0.65460002419999996</v>
      </c>
      <c r="S53" s="3">
        <v>0.67500001190000003</v>
      </c>
      <c r="T53" s="3">
        <v>0.74390000099999998</v>
      </c>
      <c r="U53" s="3">
        <v>0.75230002399999996</v>
      </c>
      <c r="V53" s="3">
        <v>0.77249997849999996</v>
      </c>
      <c r="W53" s="3">
        <v>0.79960000509999996</v>
      </c>
      <c r="X53" s="3">
        <v>0.83429998159999996</v>
      </c>
      <c r="Y53" s="3">
        <v>0.86339998250000005</v>
      </c>
      <c r="Z53" s="3">
        <v>0.86280000209999996</v>
      </c>
      <c r="AA53" s="3">
        <v>0.90600001809999997</v>
      </c>
      <c r="AB53" s="3">
        <v>0.93339997529999996</v>
      </c>
      <c r="AC53" s="3">
        <v>0.95300000910000005</v>
      </c>
      <c r="AD53" s="3">
        <v>0.98199999329999998</v>
      </c>
      <c r="AE53" s="3">
        <v>1.006600022</v>
      </c>
      <c r="AF53" s="3">
        <v>1.034100056</v>
      </c>
      <c r="AG53" s="3">
        <v>1.0529999729999999</v>
      </c>
      <c r="AH53" s="3">
        <v>1.080800056</v>
      </c>
      <c r="AI53" s="3">
        <v>1.1045000549999999</v>
      </c>
      <c r="AJ53" s="3">
        <v>1.1284999849999999</v>
      </c>
      <c r="AK53" s="3">
        <v>1.1485999819999999</v>
      </c>
      <c r="AL53" s="3">
        <v>1.1547000409999999</v>
      </c>
      <c r="AM53" s="3">
        <v>1.1763999460000001</v>
      </c>
      <c r="AN53" s="3">
        <v>1.195700049</v>
      </c>
      <c r="AO53" s="3">
        <v>1.2229000329999999</v>
      </c>
      <c r="AP53" s="3">
        <v>1.239199996</v>
      </c>
      <c r="AQ53" s="3">
        <v>1.2479000090000001</v>
      </c>
      <c r="AR53" s="3">
        <v>1.2553999419999999</v>
      </c>
      <c r="AS53" s="3">
        <v>1.277899981</v>
      </c>
      <c r="AT53" s="3">
        <v>1.2861000300000001</v>
      </c>
      <c r="AU53" s="3">
        <v>1.2840000389999999</v>
      </c>
      <c r="AV53" s="3">
        <v>1.304100037</v>
      </c>
      <c r="AW53" s="3">
        <v>1.300500035</v>
      </c>
      <c r="AX53" s="2"/>
      <c r="AY53" s="2"/>
      <c r="AZ53" s="2"/>
      <c r="BA53" s="2"/>
      <c r="BB53" s="2"/>
      <c r="BC53" s="2"/>
      <c r="BD53" s="2"/>
      <c r="BE53" s="2"/>
    </row>
    <row r="54" spans="1:57">
      <c r="A54" s="2" t="s">
        <v>32</v>
      </c>
      <c r="B54" s="3">
        <v>0.4032999873</v>
      </c>
      <c r="C54" s="3">
        <v>0.39449998739999997</v>
      </c>
      <c r="D54" s="3">
        <v>0.4045999944</v>
      </c>
      <c r="E54" s="3">
        <v>0.41240000719999997</v>
      </c>
      <c r="F54" s="3">
        <v>0.42089998719999999</v>
      </c>
      <c r="G54" s="3">
        <v>0.42879998679999998</v>
      </c>
      <c r="H54" s="3">
        <v>0.4298000038</v>
      </c>
      <c r="I54" s="3">
        <v>0.44900000099999998</v>
      </c>
      <c r="J54" s="3">
        <v>0.46439999339999999</v>
      </c>
      <c r="K54" s="3">
        <v>0.47549998760000001</v>
      </c>
      <c r="L54" s="3">
        <v>0.50040000679999996</v>
      </c>
      <c r="M54" s="3">
        <v>0.53070002790000004</v>
      </c>
      <c r="N54" s="3">
        <v>0.5625</v>
      </c>
      <c r="O54" s="3">
        <v>0.58469998840000004</v>
      </c>
      <c r="P54" s="3">
        <v>0.62720000740000004</v>
      </c>
      <c r="Q54" s="3">
        <v>0.65410000089999998</v>
      </c>
      <c r="R54" s="3">
        <v>0.68720000979999996</v>
      </c>
      <c r="S54" s="3">
        <v>0.72089999910000002</v>
      </c>
      <c r="T54" s="3">
        <v>0.77969998119999995</v>
      </c>
      <c r="U54" s="3">
        <v>0.78899997470000005</v>
      </c>
      <c r="V54" s="3">
        <v>0.80800002810000005</v>
      </c>
      <c r="W54" s="3">
        <v>0.8357999921</v>
      </c>
      <c r="X54" s="3">
        <v>0.86890000099999998</v>
      </c>
      <c r="Y54" s="3">
        <v>0.89749997849999996</v>
      </c>
      <c r="Z54" s="3">
        <v>0.90410000089999998</v>
      </c>
      <c r="AA54" s="3">
        <v>0.93989998100000005</v>
      </c>
      <c r="AB54" s="3">
        <v>0.96899998190000003</v>
      </c>
      <c r="AC54" s="3">
        <v>0.9847999811</v>
      </c>
      <c r="AD54" s="3">
        <v>1.0139000419999999</v>
      </c>
      <c r="AE54" s="3">
        <v>1.0378999710000001</v>
      </c>
      <c r="AF54" s="3">
        <v>1.066699982</v>
      </c>
      <c r="AG54" s="3">
        <v>1.0842000249999999</v>
      </c>
      <c r="AH54" s="3">
        <v>1.1016000509999999</v>
      </c>
      <c r="AI54" s="3">
        <v>1.1281000379999999</v>
      </c>
      <c r="AJ54" s="3">
        <v>1.1546000240000001</v>
      </c>
      <c r="AK54" s="3">
        <v>1.1800999640000001</v>
      </c>
      <c r="AL54" s="3">
        <v>1.187299967</v>
      </c>
      <c r="AM54" s="3">
        <v>1.210199952</v>
      </c>
      <c r="AN54" s="3">
        <v>1.228500009</v>
      </c>
      <c r="AO54" s="3">
        <v>1.2536000009999999</v>
      </c>
      <c r="AP54" s="3">
        <v>1.2730000020000001</v>
      </c>
      <c r="AQ54" s="3">
        <v>1.2861000300000001</v>
      </c>
      <c r="AR54" s="3">
        <v>1.2971999649999999</v>
      </c>
      <c r="AS54" s="3">
        <v>1.315099955</v>
      </c>
      <c r="AT54" s="3">
        <v>1.3255000109999999</v>
      </c>
      <c r="AU54" s="3">
        <v>1.325899959</v>
      </c>
      <c r="AV54" s="3">
        <v>1.340899944</v>
      </c>
      <c r="AW54" s="3">
        <v>1.3384000060000001</v>
      </c>
      <c r="AX54" s="2"/>
      <c r="AY54" s="2"/>
      <c r="AZ54" s="2"/>
      <c r="BA54" s="2"/>
      <c r="BB54" s="2"/>
      <c r="BC54" s="2"/>
      <c r="BD54" s="2"/>
      <c r="BE54" s="2"/>
    </row>
    <row r="55" spans="1:57">
      <c r="A55" s="2" t="s">
        <v>32</v>
      </c>
      <c r="B55" s="3">
        <v>0.38719999789999998</v>
      </c>
      <c r="C55" s="3">
        <v>0.38150000569999998</v>
      </c>
      <c r="D55" s="3">
        <v>0.36129999159999998</v>
      </c>
      <c r="E55" s="3">
        <v>0.39539998770000001</v>
      </c>
      <c r="F55" s="3">
        <v>0.39689999819999999</v>
      </c>
      <c r="G55" s="3">
        <v>0.40799999240000001</v>
      </c>
      <c r="H55" s="3">
        <v>0.41479998829999998</v>
      </c>
      <c r="I55" s="3">
        <v>0.43459999560000001</v>
      </c>
      <c r="J55" s="3">
        <v>0.44740000369999999</v>
      </c>
      <c r="K55" s="3">
        <v>0.45429998640000002</v>
      </c>
      <c r="L55" s="3">
        <v>0.47760000819999998</v>
      </c>
      <c r="M55" s="3">
        <v>0.51550000910000005</v>
      </c>
      <c r="N55" s="3">
        <v>0.54140001540000005</v>
      </c>
      <c r="O55" s="3">
        <v>0.56629997489999995</v>
      </c>
      <c r="P55" s="3">
        <v>0.61250001190000003</v>
      </c>
      <c r="Q55" s="3">
        <v>0.63700002430000002</v>
      </c>
      <c r="R55" s="3">
        <v>0.67070001359999998</v>
      </c>
      <c r="S55" s="3">
        <v>0.70550000670000002</v>
      </c>
      <c r="T55" s="3">
        <v>0.75910001989999998</v>
      </c>
      <c r="U55" s="3">
        <v>0.77050000429999999</v>
      </c>
      <c r="V55" s="3">
        <v>0.79140001540000005</v>
      </c>
      <c r="W55" s="3">
        <v>0.82669997220000002</v>
      </c>
      <c r="X55" s="3">
        <v>0.85549998279999995</v>
      </c>
      <c r="Y55" s="3">
        <v>0.88069999219999995</v>
      </c>
      <c r="Z55" s="3">
        <v>0.89649999140000003</v>
      </c>
      <c r="AA55" s="3">
        <v>0.92879998679999998</v>
      </c>
      <c r="AB55" s="3">
        <v>0.96160000560000003</v>
      </c>
      <c r="AC55" s="3">
        <v>0.93480002880000002</v>
      </c>
      <c r="AD55" s="3">
        <v>1.001199961</v>
      </c>
      <c r="AE55" s="3">
        <v>1.025300026</v>
      </c>
      <c r="AF55" s="3">
        <v>1.0549999480000001</v>
      </c>
      <c r="AG55" s="3">
        <v>1.0714999439999999</v>
      </c>
      <c r="AH55" s="3">
        <v>1.090499997</v>
      </c>
      <c r="AI55" s="3">
        <v>1.1179000139999999</v>
      </c>
      <c r="AJ55" s="3">
        <v>1.1453000310000001</v>
      </c>
      <c r="AK55" s="3">
        <v>1.1775000099999999</v>
      </c>
      <c r="AL55" s="3">
        <v>1.179100037</v>
      </c>
      <c r="AM55" s="3">
        <v>1.200999975</v>
      </c>
      <c r="AN55" s="3">
        <v>1.22300005</v>
      </c>
      <c r="AO55" s="3">
        <v>1.248999953</v>
      </c>
      <c r="AP55" s="3">
        <v>1.267400026</v>
      </c>
      <c r="AQ55" s="3">
        <v>1.2876000400000001</v>
      </c>
      <c r="AR55" s="3">
        <v>1.293799996</v>
      </c>
      <c r="AS55" s="3">
        <v>1.318799973</v>
      </c>
      <c r="AT55" s="3">
        <v>1.3015999789999999</v>
      </c>
      <c r="AU55" s="3">
        <v>1.352200031</v>
      </c>
      <c r="AV55" s="3">
        <v>1.3506000039999999</v>
      </c>
      <c r="AW55" s="3">
        <v>1.3529000280000001</v>
      </c>
      <c r="AX55" s="2"/>
      <c r="AY55" s="2"/>
      <c r="AZ55" s="2"/>
      <c r="BA55" s="2"/>
      <c r="BB55" s="2"/>
      <c r="BC55" s="2"/>
      <c r="BD55" s="2"/>
      <c r="BE55" s="2"/>
    </row>
    <row r="56" spans="1:57">
      <c r="A56" s="2" t="s">
        <v>32</v>
      </c>
      <c r="B56" s="3">
        <v>0.39620000119999998</v>
      </c>
      <c r="C56" s="3">
        <v>0.38769999150000001</v>
      </c>
      <c r="D56" s="3">
        <v>0.38740000130000002</v>
      </c>
      <c r="E56" s="3">
        <v>0.4052999914</v>
      </c>
      <c r="F56" s="3">
        <v>0.40360000730000001</v>
      </c>
      <c r="G56" s="3">
        <v>0.41200000050000002</v>
      </c>
      <c r="H56" s="3">
        <v>0.41650000209999999</v>
      </c>
      <c r="I56" s="3">
        <v>0.42269998790000002</v>
      </c>
      <c r="J56" s="3">
        <v>0.43970000739999998</v>
      </c>
      <c r="K56" s="3">
        <v>0.44920000430000001</v>
      </c>
      <c r="L56" s="3">
        <v>0.4663999975</v>
      </c>
      <c r="M56" s="3">
        <v>0.49200001360000001</v>
      </c>
      <c r="N56" s="3">
        <v>0.51880002020000004</v>
      </c>
      <c r="O56" s="3">
        <v>0.54780000449999999</v>
      </c>
      <c r="P56" s="3">
        <v>0.5903000236</v>
      </c>
      <c r="Q56" s="3">
        <v>0.62050002810000005</v>
      </c>
      <c r="R56" s="3">
        <v>0.65590000150000005</v>
      </c>
      <c r="S56" s="3">
        <v>0.69569998980000003</v>
      </c>
      <c r="T56" s="3">
        <v>0.7552000284</v>
      </c>
      <c r="U56" s="3">
        <v>0.77050000429999999</v>
      </c>
      <c r="V56" s="3">
        <v>0.79759997130000004</v>
      </c>
      <c r="W56" s="3">
        <v>0.84140002729999996</v>
      </c>
      <c r="X56" s="3">
        <v>0.86970001460000002</v>
      </c>
      <c r="Y56" s="3">
        <v>0.90179997680000001</v>
      </c>
      <c r="Z56" s="3">
        <v>0.92379999160000004</v>
      </c>
      <c r="AA56" s="3">
        <v>0.95660001039999998</v>
      </c>
      <c r="AB56" s="3">
        <v>0.99199998379999998</v>
      </c>
      <c r="AC56" s="3">
        <v>0.97320002319999999</v>
      </c>
      <c r="AD56" s="3">
        <v>1.0348000530000001</v>
      </c>
      <c r="AE56" s="3">
        <v>1.0592000479999999</v>
      </c>
      <c r="AF56" s="3">
        <v>1.086599946</v>
      </c>
      <c r="AG56" s="3">
        <v>1.111299992</v>
      </c>
      <c r="AH56" s="3">
        <v>1.1362999680000001</v>
      </c>
      <c r="AI56" s="3">
        <v>1.1574000120000001</v>
      </c>
      <c r="AJ56" s="3">
        <v>1.1790000199999999</v>
      </c>
      <c r="AK56" s="3">
        <v>1.203500032</v>
      </c>
      <c r="AL56" s="3">
        <v>1.2005000109999999</v>
      </c>
      <c r="AM56" s="3">
        <v>1.223199964</v>
      </c>
      <c r="AN56" s="3">
        <v>1.2452000379999999</v>
      </c>
      <c r="AO56" s="3">
        <v>1.2675000430000001</v>
      </c>
      <c r="AP56" s="3">
        <v>1.2826000449999999</v>
      </c>
      <c r="AQ56" s="3">
        <v>1.299200058</v>
      </c>
      <c r="AR56" s="3">
        <v>1.3013999460000001</v>
      </c>
      <c r="AS56" s="3">
        <v>1.3214000459999999</v>
      </c>
      <c r="AT56" s="3">
        <v>1.3050999640000001</v>
      </c>
      <c r="AU56" s="3">
        <v>1.3545999529999999</v>
      </c>
      <c r="AV56" s="3">
        <v>1.3503999710000001</v>
      </c>
      <c r="AW56" s="3">
        <v>1.3415999409999999</v>
      </c>
      <c r="AX56" s="2"/>
      <c r="AY56" s="2"/>
      <c r="AZ56" s="2"/>
      <c r="BA56" s="2"/>
      <c r="BB56" s="2"/>
      <c r="BC56" s="2"/>
      <c r="BD56" s="2"/>
      <c r="BE56" s="2"/>
    </row>
    <row r="57" spans="1:57">
      <c r="A57" s="2" t="s">
        <v>32</v>
      </c>
      <c r="B57" s="3">
        <v>0.36959999799999999</v>
      </c>
      <c r="C57" s="3">
        <v>0.34990000719999997</v>
      </c>
      <c r="D57" s="3">
        <v>0.3693999946</v>
      </c>
      <c r="E57" s="3">
        <v>0.38539999720000001</v>
      </c>
      <c r="F57" s="3">
        <v>0.38749998810000003</v>
      </c>
      <c r="G57" s="3">
        <v>0.3912999928</v>
      </c>
      <c r="H57" s="3">
        <v>0.37779998780000001</v>
      </c>
      <c r="I57" s="3">
        <v>0.41100001339999997</v>
      </c>
      <c r="J57" s="3">
        <v>0.4298999906</v>
      </c>
      <c r="K57" s="3">
        <v>0.44269999859999998</v>
      </c>
      <c r="L57" s="3">
        <v>0.4627999961</v>
      </c>
      <c r="M57" s="3">
        <v>0.50019997360000001</v>
      </c>
      <c r="N57" s="3">
        <v>0.53710001709999999</v>
      </c>
      <c r="O57" s="3">
        <v>0.54490000009999995</v>
      </c>
      <c r="P57" s="3">
        <v>0.61489999289999997</v>
      </c>
      <c r="Q57" s="3">
        <v>0.64840000870000003</v>
      </c>
      <c r="R57" s="3">
        <v>0.68400001529999999</v>
      </c>
      <c r="S57" s="3">
        <v>0.68430000540000002</v>
      </c>
      <c r="T57" s="3">
        <v>0.78369998929999996</v>
      </c>
      <c r="U57" s="3">
        <v>0.78789997099999998</v>
      </c>
      <c r="V57" s="3">
        <v>0.83590000870000003</v>
      </c>
      <c r="W57" s="3">
        <v>0.87459999320000004</v>
      </c>
      <c r="X57" s="3">
        <v>0.89759999509999999</v>
      </c>
      <c r="Y57" s="3">
        <v>0.93140000099999998</v>
      </c>
      <c r="Z57" s="3">
        <v>0.95759999750000002</v>
      </c>
      <c r="AA57" s="3">
        <v>0.97000002860000001</v>
      </c>
      <c r="AB57" s="3">
        <v>1.0168999430000001</v>
      </c>
      <c r="AC57" s="3">
        <v>1.0351999999999999</v>
      </c>
      <c r="AD57" s="3">
        <v>1.058500051</v>
      </c>
      <c r="AE57" s="3">
        <v>1.080199957</v>
      </c>
      <c r="AF57" s="3">
        <v>1.10619998</v>
      </c>
      <c r="AG57" s="3">
        <v>1.1390000579999999</v>
      </c>
      <c r="AH57" s="3">
        <v>1.157099962</v>
      </c>
      <c r="AI57" s="3">
        <v>1.168900013</v>
      </c>
      <c r="AJ57" s="3">
        <v>1.1870000359999999</v>
      </c>
      <c r="AK57" s="3">
        <v>1.2101000550000001</v>
      </c>
      <c r="AL57" s="3">
        <v>1.216500044</v>
      </c>
      <c r="AM57" s="3">
        <v>1.226699948</v>
      </c>
      <c r="AN57" s="3">
        <v>1.247699976</v>
      </c>
      <c r="AO57" s="3">
        <v>1.2698999639999999</v>
      </c>
      <c r="AP57" s="3">
        <v>1.2798999550000001</v>
      </c>
      <c r="AQ57" s="3">
        <v>1.291000009</v>
      </c>
      <c r="AR57" s="3">
        <v>1.2934999469999999</v>
      </c>
      <c r="AS57" s="3">
        <v>1.3129999640000001</v>
      </c>
      <c r="AT57" s="3">
        <v>1.308400035</v>
      </c>
      <c r="AU57" s="3">
        <v>1.3454999919999999</v>
      </c>
      <c r="AV57" s="3">
        <v>1.316599965</v>
      </c>
      <c r="AW57" s="3">
        <v>1.344499946</v>
      </c>
      <c r="AX57" s="2"/>
      <c r="AY57" s="2"/>
      <c r="AZ57" s="2"/>
      <c r="BA57" s="2"/>
      <c r="BB57" s="2"/>
      <c r="BC57" s="2"/>
      <c r="BD57" s="2"/>
      <c r="BE57" s="2"/>
    </row>
    <row r="58" spans="1:57">
      <c r="A58" s="2" t="s">
        <v>33</v>
      </c>
      <c r="B58" s="2">
        <v>0.42179998759999998</v>
      </c>
      <c r="C58" s="2">
        <v>0.3946999907</v>
      </c>
      <c r="D58" s="2">
        <v>0.40950000289999999</v>
      </c>
      <c r="E58" s="2">
        <v>0.41339999440000003</v>
      </c>
      <c r="F58" s="2">
        <v>0.43360000850000002</v>
      </c>
      <c r="G58" s="2">
        <v>0.45019999150000001</v>
      </c>
      <c r="H58" s="2">
        <v>0.46369999649999999</v>
      </c>
      <c r="I58" s="2">
        <v>0.4936000109</v>
      </c>
      <c r="J58" s="2">
        <v>0.5465999842</v>
      </c>
      <c r="K58" s="2">
        <v>0.5964999795</v>
      </c>
      <c r="L58" s="2">
        <v>0.67949998379999998</v>
      </c>
      <c r="M58" s="2">
        <v>0.7473999858</v>
      </c>
      <c r="N58" s="2">
        <v>0.85470002889999996</v>
      </c>
      <c r="O58" s="2">
        <v>0.92350000139999999</v>
      </c>
      <c r="P58" s="2">
        <v>0.98689997200000001</v>
      </c>
      <c r="Q58" s="2">
        <v>1.0233999490000001</v>
      </c>
      <c r="R58" s="2">
        <v>1.0669000150000001</v>
      </c>
      <c r="S58" s="2">
        <v>1.1088999509999999</v>
      </c>
      <c r="T58" s="2">
        <v>1.1329</v>
      </c>
      <c r="U58" s="2">
        <v>1.1800999640000001</v>
      </c>
      <c r="V58" s="2">
        <v>1.208799958</v>
      </c>
      <c r="W58" s="2">
        <v>1.2493000030000001</v>
      </c>
      <c r="X58" s="2">
        <v>1.2740000490000001</v>
      </c>
      <c r="Y58" s="2">
        <v>1.298200011</v>
      </c>
      <c r="Z58" s="2">
        <v>1.3185000419999999</v>
      </c>
      <c r="AA58" s="2">
        <v>1.3479000329999999</v>
      </c>
      <c r="AB58" s="2">
        <v>1.374199986</v>
      </c>
      <c r="AC58" s="2">
        <v>1.3891999719999999</v>
      </c>
      <c r="AD58" s="2">
        <v>1.37349999</v>
      </c>
      <c r="AE58" s="2">
        <v>1.4125000240000001</v>
      </c>
      <c r="AF58" s="2">
        <v>1.428200006</v>
      </c>
      <c r="AG58" s="2">
        <v>1.4393999580000001</v>
      </c>
      <c r="AH58" s="2">
        <v>1.4407999520000001</v>
      </c>
      <c r="AI58" s="2">
        <v>1.4580999610000001</v>
      </c>
      <c r="AJ58" s="2">
        <v>1.462800026</v>
      </c>
      <c r="AK58" s="2">
        <v>1.4744000429999999</v>
      </c>
      <c r="AL58" s="2">
        <v>1.4759999509999999</v>
      </c>
      <c r="AM58" s="2">
        <v>1.486799955</v>
      </c>
      <c r="AN58" s="2">
        <v>1.5099999900000001</v>
      </c>
      <c r="AO58" s="2">
        <v>1.513399959</v>
      </c>
      <c r="AP58" s="2">
        <v>1.5247999430000001</v>
      </c>
      <c r="AQ58" s="2">
        <v>1.5295000080000001</v>
      </c>
      <c r="AR58" s="2">
        <v>1.5381000039999999</v>
      </c>
      <c r="AS58" s="2">
        <v>1.5511000159999999</v>
      </c>
      <c r="AT58" s="2">
        <v>1.558599949</v>
      </c>
      <c r="AU58" s="2">
        <v>1.58220005</v>
      </c>
      <c r="AV58" s="2">
        <v>1.5678999419999999</v>
      </c>
      <c r="AW58" s="2">
        <v>1.578400016</v>
      </c>
      <c r="AX58" s="2"/>
      <c r="AY58" s="2"/>
      <c r="AZ58" s="2"/>
      <c r="BA58" s="2"/>
      <c r="BB58" s="2"/>
      <c r="BC58" s="2"/>
      <c r="BD58" s="2"/>
      <c r="BE58" s="2"/>
    </row>
    <row r="59" spans="1:57">
      <c r="A59" s="3" t="s">
        <v>33</v>
      </c>
      <c r="B59" s="3">
        <v>0.43290001150000001</v>
      </c>
      <c r="C59" s="3">
        <v>0.42300000789999997</v>
      </c>
      <c r="D59" s="3">
        <v>0.42820000650000001</v>
      </c>
      <c r="E59" s="3">
        <v>0.44940000769999999</v>
      </c>
      <c r="F59" s="3">
        <v>0.44890001419999997</v>
      </c>
      <c r="G59" s="3">
        <v>0.48249998690000001</v>
      </c>
      <c r="H59" s="3">
        <v>0.50919997689999996</v>
      </c>
      <c r="I59" s="3">
        <v>0.56699997189999995</v>
      </c>
      <c r="J59" s="3">
        <v>0.64709997180000001</v>
      </c>
      <c r="K59" s="3">
        <v>0.72469997409999998</v>
      </c>
      <c r="L59" s="3">
        <v>0.81000000240000003</v>
      </c>
      <c r="M59" s="3">
        <v>0.9108999968</v>
      </c>
      <c r="N59" s="3">
        <v>0.98619997500000001</v>
      </c>
      <c r="O59" s="3">
        <v>1.0376000400000001</v>
      </c>
      <c r="P59" s="3">
        <v>1.0842000249999999</v>
      </c>
      <c r="Q59" s="3">
        <v>1.1179000139999999</v>
      </c>
      <c r="R59" s="3">
        <v>1.127799988</v>
      </c>
      <c r="S59" s="3">
        <v>1.1906000379999999</v>
      </c>
      <c r="T59" s="3">
        <v>1.20480001</v>
      </c>
      <c r="U59" s="3">
        <v>1.254199982</v>
      </c>
      <c r="V59" s="3">
        <v>1.2746000289999999</v>
      </c>
      <c r="W59" s="3">
        <v>1.2862000469999999</v>
      </c>
      <c r="X59" s="3">
        <v>1.325999975</v>
      </c>
      <c r="Y59" s="3">
        <v>1.349900007</v>
      </c>
      <c r="Z59" s="3">
        <v>1.3594000340000001</v>
      </c>
      <c r="AA59" s="3">
        <v>1.3859000210000001</v>
      </c>
      <c r="AB59" s="3">
        <v>1.3878999949999999</v>
      </c>
      <c r="AC59" s="3">
        <v>1.421800017</v>
      </c>
      <c r="AD59" s="3">
        <v>1.430500031</v>
      </c>
      <c r="AE59" s="3">
        <v>1.4407999520000001</v>
      </c>
      <c r="AF59" s="3">
        <v>1.4606000189999999</v>
      </c>
      <c r="AG59" s="3">
        <v>1.4673000570000001</v>
      </c>
      <c r="AH59" s="3">
        <v>1.4686000349999999</v>
      </c>
      <c r="AI59" s="3">
        <v>1.4824999569999999</v>
      </c>
      <c r="AJ59" s="3">
        <v>1.49119997</v>
      </c>
      <c r="AK59" s="3">
        <v>1.502799988</v>
      </c>
      <c r="AL59" s="3">
        <v>1.502900004</v>
      </c>
      <c r="AM59" s="3">
        <v>1.518599987</v>
      </c>
      <c r="AN59" s="3">
        <v>1.524700046</v>
      </c>
      <c r="AO59" s="3">
        <v>1.5426000360000001</v>
      </c>
      <c r="AP59" s="3">
        <v>1.550300002</v>
      </c>
      <c r="AQ59" s="3">
        <v>1.5564999580000001</v>
      </c>
      <c r="AR59" s="3">
        <v>1.5591000319999999</v>
      </c>
      <c r="AS59" s="3">
        <v>1.5688999889999999</v>
      </c>
      <c r="AT59" s="3">
        <v>1.5779999490000001</v>
      </c>
      <c r="AU59" s="3">
        <v>1.59679997</v>
      </c>
      <c r="AV59" s="3">
        <v>1.5937000509999999</v>
      </c>
      <c r="AW59" s="3">
        <v>1.577399969</v>
      </c>
      <c r="AX59" s="2"/>
      <c r="AY59" s="2"/>
      <c r="AZ59" s="2"/>
      <c r="BA59" s="2"/>
      <c r="BB59" s="2"/>
      <c r="BC59" s="2"/>
      <c r="BD59" s="2"/>
      <c r="BE59" s="2"/>
    </row>
    <row r="60" spans="1:57">
      <c r="A60" s="3" t="s">
        <v>33</v>
      </c>
      <c r="B60" s="3">
        <v>0.41200000050000002</v>
      </c>
      <c r="C60" s="3">
        <v>0.41010001299999999</v>
      </c>
      <c r="D60" s="3">
        <v>0.42129999400000001</v>
      </c>
      <c r="E60" s="3">
        <v>0.43650001290000001</v>
      </c>
      <c r="F60" s="3">
        <v>0.44479998949999999</v>
      </c>
      <c r="G60" s="3">
        <v>0.4690999985</v>
      </c>
      <c r="H60" s="3">
        <v>0.4797999859</v>
      </c>
      <c r="I60" s="3">
        <v>0.51200002430000002</v>
      </c>
      <c r="J60" s="3">
        <v>0.56749999520000005</v>
      </c>
      <c r="K60" s="3">
        <v>0.61919999120000002</v>
      </c>
      <c r="L60" s="3">
        <v>0.69370001550000004</v>
      </c>
      <c r="M60" s="3">
        <v>0.77439999579999996</v>
      </c>
      <c r="N60" s="3">
        <v>0.86610001329999997</v>
      </c>
      <c r="O60" s="3">
        <v>0.92309999470000004</v>
      </c>
      <c r="P60" s="3">
        <v>0.98949998620000001</v>
      </c>
      <c r="Q60" s="3">
        <v>1.0220999719999999</v>
      </c>
      <c r="R60" s="3">
        <v>1.03579998</v>
      </c>
      <c r="S60" s="3">
        <v>1.1001000400000001</v>
      </c>
      <c r="T60" s="3">
        <v>1.162299991</v>
      </c>
      <c r="U60" s="3">
        <v>1.1756000520000001</v>
      </c>
      <c r="V60" s="3">
        <v>1.204599977</v>
      </c>
      <c r="W60" s="3">
        <v>1.2055000069999999</v>
      </c>
      <c r="X60" s="3">
        <v>1.2692999840000001</v>
      </c>
      <c r="Y60" s="3">
        <v>1.2999000549999999</v>
      </c>
      <c r="Z60" s="3">
        <v>1.3141000270000001</v>
      </c>
      <c r="AA60" s="3">
        <v>1.3288999800000001</v>
      </c>
      <c r="AB60" s="3">
        <v>1.372699976</v>
      </c>
      <c r="AC60" s="3">
        <v>1.3861000539999999</v>
      </c>
      <c r="AD60" s="3">
        <v>1.39230001</v>
      </c>
      <c r="AE60" s="3">
        <v>1.407199979</v>
      </c>
      <c r="AF60" s="3">
        <v>1.428300023</v>
      </c>
      <c r="AG60" s="3">
        <v>1.437100053</v>
      </c>
      <c r="AH60" s="3">
        <v>1.4381999969999999</v>
      </c>
      <c r="AI60" s="3">
        <v>1.4514000419999999</v>
      </c>
      <c r="AJ60" s="3">
        <v>1.4621000289999999</v>
      </c>
      <c r="AK60" s="3">
        <v>1.470999956</v>
      </c>
      <c r="AL60" s="3">
        <v>1.4710999730000001</v>
      </c>
      <c r="AM60" s="3">
        <v>1.4832999710000001</v>
      </c>
      <c r="AN60" s="3">
        <v>1.494500041</v>
      </c>
      <c r="AO60" s="3">
        <v>1.506999969</v>
      </c>
      <c r="AP60" s="3">
        <v>1.5181000229999999</v>
      </c>
      <c r="AQ60" s="3">
        <v>1.525300026</v>
      </c>
      <c r="AR60" s="3">
        <v>1.5274000169999999</v>
      </c>
      <c r="AS60" s="3">
        <v>1.538200021</v>
      </c>
      <c r="AT60" s="3">
        <v>1.5485999580000001</v>
      </c>
      <c r="AU60" s="3">
        <v>1.566599965</v>
      </c>
      <c r="AV60" s="3">
        <v>1.5607999560000001</v>
      </c>
      <c r="AW60" s="3">
        <v>1.545099974</v>
      </c>
      <c r="AX60" s="2"/>
      <c r="AY60" s="2"/>
      <c r="AZ60" s="2"/>
      <c r="BA60" s="2"/>
      <c r="BB60" s="2"/>
      <c r="BC60" s="2"/>
      <c r="BD60" s="2"/>
      <c r="BE60" s="2"/>
    </row>
    <row r="61" spans="1:57">
      <c r="A61" s="3" t="s">
        <v>33</v>
      </c>
      <c r="B61" s="3">
        <v>0.4235999882</v>
      </c>
      <c r="C61" s="3">
        <v>0.40540000799999998</v>
      </c>
      <c r="D61" s="3">
        <v>0.42230001090000002</v>
      </c>
      <c r="E61" s="3">
        <v>0.42570000889999998</v>
      </c>
      <c r="F61" s="3">
        <v>0.45339998599999998</v>
      </c>
      <c r="G61" s="3">
        <v>0.47429999709999998</v>
      </c>
      <c r="H61" s="3">
        <v>0.49619999529999997</v>
      </c>
      <c r="I61" s="3">
        <v>0.54009997840000001</v>
      </c>
      <c r="J61" s="3">
        <v>0.60070002079999996</v>
      </c>
      <c r="K61" s="3">
        <v>0.6608999968</v>
      </c>
      <c r="L61" s="3">
        <v>0.74769997600000004</v>
      </c>
      <c r="M61" s="3">
        <v>0.83569997549999997</v>
      </c>
      <c r="N61" s="3">
        <v>0.92890000340000001</v>
      </c>
      <c r="O61" s="3">
        <v>0.97869998219999998</v>
      </c>
      <c r="P61" s="3">
        <v>1.0326000449999999</v>
      </c>
      <c r="Q61" s="3">
        <v>1.066599965</v>
      </c>
      <c r="R61" s="3">
        <v>1.1043000220000001</v>
      </c>
      <c r="S61" s="3">
        <v>1.1413999800000001</v>
      </c>
      <c r="T61" s="3">
        <v>1.2005000109999999</v>
      </c>
      <c r="U61" s="3">
        <v>1.21510005</v>
      </c>
      <c r="V61" s="3">
        <v>1.241600037</v>
      </c>
      <c r="W61" s="3">
        <v>1.2689000370000001</v>
      </c>
      <c r="X61" s="3">
        <v>1.299299955</v>
      </c>
      <c r="Y61" s="3">
        <v>1.3185000419999999</v>
      </c>
      <c r="Z61" s="3">
        <v>1.3359999659999999</v>
      </c>
      <c r="AA61" s="3">
        <v>1.364599943</v>
      </c>
      <c r="AB61" s="3">
        <v>1.3782000539999999</v>
      </c>
      <c r="AC61" s="3">
        <v>1.3996000289999999</v>
      </c>
      <c r="AD61" s="3">
        <v>1.410699964</v>
      </c>
      <c r="AE61" s="3">
        <v>1.4154000280000001</v>
      </c>
      <c r="AF61" s="3">
        <v>1.4424999949999999</v>
      </c>
      <c r="AG61" s="3">
        <v>1.4502999780000001</v>
      </c>
      <c r="AH61" s="3">
        <v>1.454300046</v>
      </c>
      <c r="AI61" s="3">
        <v>1.469300032</v>
      </c>
      <c r="AJ61" s="3">
        <v>1.4782999750000001</v>
      </c>
      <c r="AK61" s="3">
        <v>1.4873000380000001</v>
      </c>
      <c r="AL61" s="3">
        <v>1.4861999749999999</v>
      </c>
      <c r="AM61" s="3">
        <v>1.498800039</v>
      </c>
      <c r="AN61" s="3">
        <v>1.5095000270000001</v>
      </c>
      <c r="AO61" s="3">
        <v>1.5284999610000001</v>
      </c>
      <c r="AP61" s="3">
        <v>1.5351999999999999</v>
      </c>
      <c r="AQ61" s="3">
        <v>1.538400054</v>
      </c>
      <c r="AR61" s="3">
        <v>1.5379999879999999</v>
      </c>
      <c r="AS61" s="3">
        <v>1.557800055</v>
      </c>
      <c r="AT61" s="3">
        <v>1.5634000299999999</v>
      </c>
      <c r="AU61" s="3">
        <v>1.5778000350000001</v>
      </c>
      <c r="AV61" s="3">
        <v>1.5760999920000001</v>
      </c>
      <c r="AW61" s="3">
        <v>1.5693000560000001</v>
      </c>
      <c r="AX61" s="2"/>
      <c r="AY61" s="2"/>
      <c r="AZ61" s="2"/>
      <c r="BA61" s="2"/>
      <c r="BB61" s="2"/>
      <c r="BC61" s="2"/>
      <c r="BD61" s="2"/>
      <c r="BE61" s="2"/>
    </row>
    <row r="62" spans="1:57">
      <c r="A62" s="3" t="s">
        <v>33</v>
      </c>
      <c r="B62" s="3">
        <v>0.4052000046</v>
      </c>
      <c r="C62" s="3">
        <v>0.39779999849999997</v>
      </c>
      <c r="D62" s="3">
        <v>0.40270000700000003</v>
      </c>
      <c r="E62" s="3">
        <v>0.41179999709999998</v>
      </c>
      <c r="F62" s="3">
        <v>0.43299999830000002</v>
      </c>
      <c r="G62" s="3">
        <v>0.44470000269999999</v>
      </c>
      <c r="H62" s="3">
        <v>0.46309998629999999</v>
      </c>
      <c r="I62" s="3">
        <v>0.49079999330000001</v>
      </c>
      <c r="J62" s="3">
        <v>0.53539997340000001</v>
      </c>
      <c r="K62" s="3">
        <v>0.5910000205</v>
      </c>
      <c r="L62" s="3">
        <v>0.66519999500000004</v>
      </c>
      <c r="M62" s="3">
        <v>0.74370002749999997</v>
      </c>
      <c r="N62" s="3">
        <v>0.83190000060000002</v>
      </c>
      <c r="O62" s="3">
        <v>0.89969998600000001</v>
      </c>
      <c r="P62" s="3">
        <v>0.96609997749999998</v>
      </c>
      <c r="Q62" s="3">
        <v>1.0030000210000001</v>
      </c>
      <c r="R62" s="3">
        <v>1.0446000099999999</v>
      </c>
      <c r="S62" s="3">
        <v>1.0788999800000001</v>
      </c>
      <c r="T62" s="3">
        <v>1.1404999490000001</v>
      </c>
      <c r="U62" s="3">
        <v>1.159100056</v>
      </c>
      <c r="V62" s="3">
        <v>1.187100053</v>
      </c>
      <c r="W62" s="3">
        <v>1.219200015</v>
      </c>
      <c r="X62" s="3">
        <v>1.2544000150000001</v>
      </c>
      <c r="Y62" s="3">
        <v>1.2813999650000001</v>
      </c>
      <c r="Z62" s="3">
        <v>1.298799992</v>
      </c>
      <c r="AA62" s="3">
        <v>1.3300000430000001</v>
      </c>
      <c r="AB62" s="3">
        <v>1.3598999979999999</v>
      </c>
      <c r="AC62" s="3">
        <v>1.3673000340000001</v>
      </c>
      <c r="AD62" s="3">
        <v>1.3823000190000001</v>
      </c>
      <c r="AE62" s="3">
        <v>1.3970999719999999</v>
      </c>
      <c r="AF62" s="3">
        <v>1.417299986</v>
      </c>
      <c r="AG62" s="3">
        <v>1.424000025</v>
      </c>
      <c r="AH62" s="3">
        <v>1.433200002</v>
      </c>
      <c r="AI62" s="3">
        <v>1.43900001</v>
      </c>
      <c r="AJ62" s="3">
        <v>1.4529999490000001</v>
      </c>
      <c r="AK62" s="3">
        <v>1.4607000349999999</v>
      </c>
      <c r="AL62" s="3">
        <v>1.4608999490000001</v>
      </c>
      <c r="AM62" s="3">
        <v>1.4744999409999999</v>
      </c>
      <c r="AN62" s="3">
        <v>1.481699944</v>
      </c>
      <c r="AO62" s="3">
        <v>1.4979000090000001</v>
      </c>
      <c r="AP62" s="3">
        <v>1.508299947</v>
      </c>
      <c r="AQ62" s="3">
        <v>1.5140999559999999</v>
      </c>
      <c r="AR62" s="3">
        <v>1.5166000129999999</v>
      </c>
      <c r="AS62" s="3">
        <v>1.531999946</v>
      </c>
      <c r="AT62" s="3">
        <v>1.5326000449999999</v>
      </c>
      <c r="AU62" s="3">
        <v>1.569499969</v>
      </c>
      <c r="AV62" s="3">
        <v>1.549399972</v>
      </c>
      <c r="AW62" s="3">
        <v>1.554700017</v>
      </c>
      <c r="AX62" s="2"/>
      <c r="AY62" s="2"/>
      <c r="AZ62" s="2"/>
      <c r="BA62" s="2"/>
      <c r="BB62" s="2"/>
      <c r="BC62" s="2"/>
      <c r="BD62" s="2"/>
      <c r="BE62" s="2"/>
    </row>
    <row r="63" spans="1:57">
      <c r="A63" s="3" t="s">
        <v>33</v>
      </c>
      <c r="B63" s="3">
        <v>0.39599999790000001</v>
      </c>
      <c r="C63" s="3">
        <v>0.39070001240000002</v>
      </c>
      <c r="D63" s="3">
        <v>0.393900007</v>
      </c>
      <c r="E63" s="3">
        <v>0.40059998629999999</v>
      </c>
      <c r="F63" s="3">
        <v>0.42260000110000001</v>
      </c>
      <c r="G63" s="3">
        <v>0.43729999660000002</v>
      </c>
      <c r="H63" s="3">
        <v>0.44839999079999998</v>
      </c>
      <c r="I63" s="3">
        <v>0.4767000079</v>
      </c>
      <c r="J63" s="3">
        <v>0.52840000389999997</v>
      </c>
      <c r="K63" s="3">
        <v>0.58120000360000001</v>
      </c>
      <c r="L63" s="3">
        <v>0.65109997990000001</v>
      </c>
      <c r="M63" s="3">
        <v>0.73229998350000003</v>
      </c>
      <c r="N63" s="3">
        <v>0.81859999900000002</v>
      </c>
      <c r="O63" s="3">
        <v>0.88859999180000004</v>
      </c>
      <c r="P63" s="3">
        <v>0.95599997039999995</v>
      </c>
      <c r="Q63" s="3">
        <v>0.98879998920000001</v>
      </c>
      <c r="R63" s="3">
        <v>1.0285999770000001</v>
      </c>
      <c r="S63" s="3">
        <v>1.0678999419999999</v>
      </c>
      <c r="T63" s="3">
        <v>1.1298999789999999</v>
      </c>
      <c r="U63" s="3">
        <v>1.148300052</v>
      </c>
      <c r="V63" s="3">
        <v>1.1811000110000001</v>
      </c>
      <c r="W63" s="3">
        <v>1.2160999770000001</v>
      </c>
      <c r="X63" s="3">
        <v>1.2463999990000001</v>
      </c>
      <c r="Y63" s="3">
        <v>1.272899985</v>
      </c>
      <c r="Z63" s="3">
        <v>1.2955000400000001</v>
      </c>
      <c r="AA63" s="3">
        <v>1.3224999900000001</v>
      </c>
      <c r="AB63" s="3">
        <v>1.352499962</v>
      </c>
      <c r="AC63" s="3">
        <v>1.3365000490000001</v>
      </c>
      <c r="AD63" s="3">
        <v>1.3746999499999999</v>
      </c>
      <c r="AE63" s="3">
        <v>1.389799953</v>
      </c>
      <c r="AF63" s="3">
        <v>1.405300021</v>
      </c>
      <c r="AG63" s="3">
        <v>1.4143999810000001</v>
      </c>
      <c r="AH63" s="3">
        <v>1.421599984</v>
      </c>
      <c r="AI63" s="3">
        <v>1.4300999640000001</v>
      </c>
      <c r="AJ63" s="3">
        <v>1.441200018</v>
      </c>
      <c r="AK63" s="3">
        <v>1.4526000020000001</v>
      </c>
      <c r="AL63" s="3">
        <v>1.4484000210000001</v>
      </c>
      <c r="AM63" s="3">
        <v>1.458799958</v>
      </c>
      <c r="AN63" s="3">
        <v>1.473199964</v>
      </c>
      <c r="AO63" s="3">
        <v>1.4887000319999999</v>
      </c>
      <c r="AP63" s="3">
        <v>1.4941999909999999</v>
      </c>
      <c r="AQ63" s="3">
        <v>1.5032000539999999</v>
      </c>
      <c r="AR63" s="3">
        <v>1.502300024</v>
      </c>
      <c r="AS63" s="3">
        <v>1.5206999779999999</v>
      </c>
      <c r="AT63" s="3">
        <v>1.5140000579999999</v>
      </c>
      <c r="AU63" s="3">
        <v>1.5478999609999999</v>
      </c>
      <c r="AV63" s="3">
        <v>1.5420999529999999</v>
      </c>
      <c r="AW63" s="3">
        <v>1.546599984</v>
      </c>
      <c r="AX63" s="2"/>
      <c r="AY63" s="2"/>
      <c r="AZ63" s="2"/>
      <c r="BA63" s="2"/>
      <c r="BB63" s="2"/>
      <c r="BC63" s="2"/>
      <c r="BD63" s="2"/>
      <c r="BE63" s="2"/>
    </row>
    <row r="64" spans="1:57">
      <c r="A64" s="3" t="s">
        <v>33</v>
      </c>
      <c r="B64" s="3">
        <v>0.41879999639999999</v>
      </c>
      <c r="C64" s="3">
        <v>0.4212000072</v>
      </c>
      <c r="D64" s="3">
        <v>0.4092000127</v>
      </c>
      <c r="E64" s="3">
        <v>0.44800001379999999</v>
      </c>
      <c r="F64" s="3">
        <v>0.45759999750000002</v>
      </c>
      <c r="G64" s="3">
        <v>0.47499999399999998</v>
      </c>
      <c r="H64" s="3">
        <v>0.49210000040000001</v>
      </c>
      <c r="I64" s="3">
        <v>0.53359997270000004</v>
      </c>
      <c r="J64" s="3">
        <v>0.59759998319999996</v>
      </c>
      <c r="K64" s="3">
        <v>0.65179997680000001</v>
      </c>
      <c r="L64" s="3">
        <v>0.73229998350000003</v>
      </c>
      <c r="M64" s="3">
        <v>0.82400000100000004</v>
      </c>
      <c r="N64" s="3">
        <v>0.91200000049999996</v>
      </c>
      <c r="O64" s="3">
        <v>0.96319997310000005</v>
      </c>
      <c r="P64" s="3">
        <v>1.0169999599999999</v>
      </c>
      <c r="Q64" s="3">
        <v>1.05309999</v>
      </c>
      <c r="R64" s="3">
        <v>1.089300036</v>
      </c>
      <c r="S64" s="3">
        <v>1.1305999760000001</v>
      </c>
      <c r="T64" s="3">
        <v>1.1876000170000001</v>
      </c>
      <c r="U64" s="3">
        <v>1.2043999430000001</v>
      </c>
      <c r="V64" s="3">
        <v>1.228899956</v>
      </c>
      <c r="W64" s="3">
        <v>1.267099977</v>
      </c>
      <c r="X64" s="3">
        <v>1.292700052</v>
      </c>
      <c r="Y64" s="3">
        <v>1.3174999949999999</v>
      </c>
      <c r="Z64" s="3">
        <v>1.3274999860000001</v>
      </c>
      <c r="AA64" s="3">
        <v>1.361500025</v>
      </c>
      <c r="AB64" s="3">
        <v>1.385800004</v>
      </c>
      <c r="AC64" s="3">
        <v>1.3754999640000001</v>
      </c>
      <c r="AD64" s="3">
        <v>1.4035999770000001</v>
      </c>
      <c r="AE64" s="3">
        <v>1.417500019</v>
      </c>
      <c r="AF64" s="3">
        <v>1.433400035</v>
      </c>
      <c r="AG64" s="3">
        <v>1.4454</v>
      </c>
      <c r="AH64" s="3">
        <v>1.447900057</v>
      </c>
      <c r="AI64" s="3">
        <v>1.461799979</v>
      </c>
      <c r="AJ64" s="3">
        <v>1.47179997</v>
      </c>
      <c r="AK64" s="3">
        <v>1.477599978</v>
      </c>
      <c r="AL64" s="3">
        <v>1.4783999919999999</v>
      </c>
      <c r="AM64" s="3">
        <v>1.489799976</v>
      </c>
      <c r="AN64" s="3">
        <v>1.4995000359999999</v>
      </c>
      <c r="AO64" s="3">
        <v>1.5135999920000001</v>
      </c>
      <c r="AP64" s="3">
        <v>1.522699952</v>
      </c>
      <c r="AQ64" s="3">
        <v>1.530500054</v>
      </c>
      <c r="AR64" s="3">
        <v>1.531800032</v>
      </c>
      <c r="AS64" s="3">
        <v>1.5509999990000001</v>
      </c>
      <c r="AT64" s="3">
        <v>1.531999946</v>
      </c>
      <c r="AU64" s="3">
        <v>1.5755000109999999</v>
      </c>
      <c r="AV64" s="3">
        <v>1.5723999740000001</v>
      </c>
      <c r="AW64" s="3">
        <v>1.571699977</v>
      </c>
      <c r="AX64" s="2"/>
      <c r="AY64" s="2"/>
      <c r="AZ64" s="2"/>
      <c r="BA64" s="2"/>
      <c r="BB64" s="2"/>
      <c r="BC64" s="2"/>
      <c r="BD64" s="2"/>
      <c r="BE64" s="2"/>
    </row>
    <row r="65" spans="1:57">
      <c r="A65" s="3" t="s">
        <v>33</v>
      </c>
      <c r="B65" s="3">
        <v>0.42230001090000002</v>
      </c>
      <c r="C65" s="3">
        <v>0.42309999469999998</v>
      </c>
      <c r="D65" s="3">
        <v>0.41800001260000003</v>
      </c>
      <c r="E65" s="3">
        <v>0.45419999960000002</v>
      </c>
      <c r="F65" s="3">
        <v>0.4607999921</v>
      </c>
      <c r="G65" s="3">
        <v>0.47889998560000002</v>
      </c>
      <c r="H65" s="3">
        <v>0.49990001319999999</v>
      </c>
      <c r="I65" s="3">
        <v>0.57289999719999996</v>
      </c>
      <c r="J65" s="3">
        <v>0.62410002949999999</v>
      </c>
      <c r="K65" s="3">
        <v>0.7134000063</v>
      </c>
      <c r="L65" s="3">
        <v>0.79589998719999999</v>
      </c>
      <c r="M65" s="3">
        <v>0.89450001720000005</v>
      </c>
      <c r="N65" s="3">
        <v>0.95990002159999999</v>
      </c>
      <c r="O65" s="3">
        <v>1.006600022</v>
      </c>
      <c r="P65" s="3">
        <v>1.0736000539999999</v>
      </c>
      <c r="Q65" s="3">
        <v>1.1082999710000001</v>
      </c>
      <c r="R65" s="3">
        <v>1.1430000069999999</v>
      </c>
      <c r="S65" s="3">
        <v>1.1403000350000001</v>
      </c>
      <c r="T65" s="3">
        <v>1.225299954</v>
      </c>
      <c r="U65" s="3">
        <v>1.244799972</v>
      </c>
      <c r="V65" s="3">
        <v>1.278800011</v>
      </c>
      <c r="W65" s="3">
        <v>1.308799982</v>
      </c>
      <c r="X65" s="3">
        <v>1.328699946</v>
      </c>
      <c r="Y65" s="3">
        <v>1.3574999569999999</v>
      </c>
      <c r="Z65" s="3">
        <v>1.373600006</v>
      </c>
      <c r="AA65" s="3">
        <v>1.3645000460000001</v>
      </c>
      <c r="AB65" s="3">
        <v>1.4142999650000001</v>
      </c>
      <c r="AC65" s="3">
        <v>1.4278999569999999</v>
      </c>
      <c r="AD65" s="3">
        <v>1.433799982</v>
      </c>
      <c r="AE65" s="3">
        <v>1.4419000150000001</v>
      </c>
      <c r="AF65" s="3">
        <v>1.4582999940000001</v>
      </c>
      <c r="AG65" s="3">
        <v>1.47239995</v>
      </c>
      <c r="AH65" s="3">
        <v>1.4742000099999999</v>
      </c>
      <c r="AI65" s="3">
        <v>1.482200027</v>
      </c>
      <c r="AJ65" s="3">
        <v>1.4940999749999999</v>
      </c>
      <c r="AK65" s="3">
        <v>1.508200049</v>
      </c>
      <c r="AL65" s="3">
        <v>1.506700039</v>
      </c>
      <c r="AM65" s="3">
        <v>1.510800004</v>
      </c>
      <c r="AN65" s="3">
        <v>1.5257999900000001</v>
      </c>
      <c r="AO65" s="3">
        <v>1.5381000039999999</v>
      </c>
      <c r="AP65" s="3">
        <v>1.5472999810000001</v>
      </c>
      <c r="AQ65" s="3">
        <v>1.558400035</v>
      </c>
      <c r="AR65" s="3">
        <v>1.555799961</v>
      </c>
      <c r="AS65" s="3">
        <v>1.573699951</v>
      </c>
      <c r="AT65" s="3">
        <v>1.5729999539999999</v>
      </c>
      <c r="AU65" s="3">
        <v>1.6009999509999999</v>
      </c>
      <c r="AV65" s="3">
        <v>1.5723999740000001</v>
      </c>
      <c r="AW65" s="3">
        <v>1.599300027</v>
      </c>
      <c r="AX65" s="2"/>
      <c r="AY65" s="2"/>
      <c r="AZ65" s="2"/>
      <c r="BA65" s="2"/>
      <c r="BB65" s="2"/>
      <c r="BC65" s="2"/>
      <c r="BD65" s="2"/>
      <c r="BE65" s="2"/>
    </row>
    <row r="66" spans="1:57">
      <c r="A66" s="2" t="s">
        <v>34</v>
      </c>
      <c r="B66" s="2">
        <v>0.44620001320000002</v>
      </c>
      <c r="C66" s="2">
        <v>0.41839998960000002</v>
      </c>
      <c r="D66" s="2">
        <v>0.43099999430000002</v>
      </c>
      <c r="E66" s="2">
        <v>0.42509999869999998</v>
      </c>
      <c r="F66" s="2">
        <v>0.45359998940000001</v>
      </c>
      <c r="G66" s="2">
        <v>0.46999999879999999</v>
      </c>
      <c r="H66" s="2">
        <v>0.48480001090000002</v>
      </c>
      <c r="I66" s="2">
        <v>0.5159000158</v>
      </c>
      <c r="J66" s="2">
        <v>0.56360000369999996</v>
      </c>
      <c r="K66" s="2">
        <v>0.61640000340000001</v>
      </c>
      <c r="L66" s="2">
        <v>0.70130002499999999</v>
      </c>
      <c r="M66" s="2">
        <v>0.78780001399999999</v>
      </c>
      <c r="N66" s="2">
        <v>0.89060002569999996</v>
      </c>
      <c r="O66" s="2">
        <v>0.97420001030000003</v>
      </c>
      <c r="P66" s="2">
        <v>1.052099943</v>
      </c>
      <c r="Q66" s="2">
        <v>1.0868999960000001</v>
      </c>
      <c r="R66" s="2">
        <v>1.1254999640000001</v>
      </c>
      <c r="S66" s="2">
        <v>1.1565999979999999</v>
      </c>
      <c r="T66" s="2">
        <v>1.1744999890000001</v>
      </c>
      <c r="U66" s="2">
        <v>1.2124999759999999</v>
      </c>
      <c r="V66" s="2">
        <v>1.243000031</v>
      </c>
      <c r="W66" s="2">
        <v>1.2649999860000001</v>
      </c>
      <c r="X66" s="2">
        <v>1.2884999509999999</v>
      </c>
      <c r="Y66" s="2">
        <v>1.3075000050000001</v>
      </c>
      <c r="Z66" s="2">
        <v>1.3303999900000001</v>
      </c>
      <c r="AA66" s="2">
        <v>1.3586000199999999</v>
      </c>
      <c r="AB66" s="2">
        <v>1.3799999949999999</v>
      </c>
      <c r="AC66" s="2">
        <v>1.3877999780000001</v>
      </c>
      <c r="AD66" s="2">
        <v>1.3954000470000001</v>
      </c>
      <c r="AE66" s="2">
        <v>1.4120999569999999</v>
      </c>
      <c r="AF66" s="2">
        <v>1.424000025</v>
      </c>
      <c r="AG66" s="2">
        <v>1.4338999990000001</v>
      </c>
      <c r="AH66" s="2">
        <v>1.429700017</v>
      </c>
      <c r="AI66" s="2">
        <v>1.441499949</v>
      </c>
      <c r="AJ66" s="2">
        <v>1.4550000430000001</v>
      </c>
      <c r="AK66" s="2">
        <v>1.4594000579999999</v>
      </c>
      <c r="AL66" s="2">
        <v>1.4620000120000001</v>
      </c>
      <c r="AM66" s="2">
        <v>1.4751000400000001</v>
      </c>
      <c r="AN66" s="2">
        <v>1.4950000050000001</v>
      </c>
      <c r="AO66" s="2">
        <v>1.5068000560000001</v>
      </c>
      <c r="AP66" s="2">
        <v>1.5085999969999999</v>
      </c>
      <c r="AQ66" s="2">
        <v>1.5111000539999999</v>
      </c>
      <c r="AR66" s="2">
        <v>1.516199946</v>
      </c>
      <c r="AS66" s="2">
        <v>1.5328999759999999</v>
      </c>
      <c r="AT66" s="2">
        <v>1.5406999589999999</v>
      </c>
      <c r="AU66" s="2">
        <v>1.560700059</v>
      </c>
      <c r="AV66" s="2">
        <v>1.5499999520000001</v>
      </c>
      <c r="AW66" s="2">
        <v>1.5577000379999999</v>
      </c>
      <c r="AX66" s="2"/>
      <c r="AY66" s="2"/>
      <c r="AZ66" s="2"/>
      <c r="BA66" s="2"/>
      <c r="BB66" s="2"/>
      <c r="BC66" s="2"/>
      <c r="BD66" s="2"/>
      <c r="BE66" s="2"/>
    </row>
    <row r="67" spans="1:57">
      <c r="A67" s="3" t="s">
        <v>34</v>
      </c>
      <c r="B67" s="3">
        <v>0.44549998639999999</v>
      </c>
      <c r="C67" s="3">
        <v>0.42809998989999998</v>
      </c>
      <c r="D67" s="3">
        <v>0.43790000680000002</v>
      </c>
      <c r="E67" s="3">
        <v>0.45680001380000002</v>
      </c>
      <c r="F67" s="3">
        <v>0.45179998869999999</v>
      </c>
      <c r="G67" s="3">
        <v>0.47260001299999999</v>
      </c>
      <c r="H67" s="3">
        <v>0.48280000690000002</v>
      </c>
      <c r="I67" s="3">
        <v>0.50590002540000001</v>
      </c>
      <c r="J67" s="3">
        <v>0.54170000549999997</v>
      </c>
      <c r="K67" s="3">
        <v>0.57999998330000002</v>
      </c>
      <c r="L67" s="3">
        <v>0.64349997039999995</v>
      </c>
      <c r="M67" s="3">
        <v>0.72810000180000001</v>
      </c>
      <c r="N67" s="3">
        <v>0.82300001379999999</v>
      </c>
      <c r="O67" s="3">
        <v>0.9115999937</v>
      </c>
      <c r="P67" s="3">
        <v>0.99370002749999997</v>
      </c>
      <c r="Q67" s="3">
        <v>1.0456000569999999</v>
      </c>
      <c r="R67" s="3">
        <v>1.083799958</v>
      </c>
      <c r="S67" s="3">
        <v>1.1194000239999999</v>
      </c>
      <c r="T67" s="3">
        <v>1.141299963</v>
      </c>
      <c r="U67" s="3">
        <v>1.171499968</v>
      </c>
      <c r="V67" s="3">
        <v>1.1964999439999999</v>
      </c>
      <c r="W67" s="3">
        <v>1.2331000569999999</v>
      </c>
      <c r="X67" s="3">
        <v>1.252599955</v>
      </c>
      <c r="Y67" s="3">
        <v>1.2800999879999999</v>
      </c>
      <c r="Z67" s="3">
        <v>1.2999999520000001</v>
      </c>
      <c r="AA67" s="3">
        <v>1.315400004</v>
      </c>
      <c r="AB67" s="3">
        <v>1.352699995</v>
      </c>
      <c r="AC67" s="3">
        <v>1.365700006</v>
      </c>
      <c r="AD67" s="3">
        <v>1.378800035</v>
      </c>
      <c r="AE67" s="3">
        <v>1.3834999800000001</v>
      </c>
      <c r="AF67" s="3">
        <v>1.40170002</v>
      </c>
      <c r="AG67" s="3">
        <v>1.4101999999999999</v>
      </c>
      <c r="AH67" s="3">
        <v>1.4093999859999999</v>
      </c>
      <c r="AI67" s="3">
        <v>1.4234000440000001</v>
      </c>
      <c r="AJ67" s="3">
        <v>1.433500051</v>
      </c>
      <c r="AK67" s="3">
        <v>1.4381999969999999</v>
      </c>
      <c r="AL67" s="3">
        <v>1.4407999520000001</v>
      </c>
      <c r="AM67" s="3">
        <v>1.454300046</v>
      </c>
      <c r="AN67" s="3">
        <v>1.4659999610000001</v>
      </c>
      <c r="AO67" s="3">
        <v>1.485100031</v>
      </c>
      <c r="AP67" s="3">
        <v>1.4872000219999999</v>
      </c>
      <c r="AQ67" s="3">
        <v>1.491999984</v>
      </c>
      <c r="AR67" s="3">
        <v>1.4963999990000001</v>
      </c>
      <c r="AS67" s="3">
        <v>1.514799953</v>
      </c>
      <c r="AT67" s="3">
        <v>1.519199967</v>
      </c>
      <c r="AU67" s="3">
        <v>1.5389000180000001</v>
      </c>
      <c r="AV67" s="3">
        <v>1.529000044</v>
      </c>
      <c r="AW67" s="3">
        <v>1.5125000479999999</v>
      </c>
      <c r="AX67" s="2"/>
      <c r="AY67" s="2"/>
      <c r="AZ67" s="2"/>
      <c r="BA67" s="2"/>
      <c r="BB67" s="2"/>
      <c r="BC67" s="2"/>
      <c r="BD67" s="2"/>
      <c r="BE67" s="2"/>
    </row>
    <row r="68" spans="1:57">
      <c r="A68" s="3" t="s">
        <v>34</v>
      </c>
      <c r="B68" s="3">
        <v>0.43099999430000002</v>
      </c>
      <c r="C68" s="3">
        <v>0.41620001200000001</v>
      </c>
      <c r="D68" s="3">
        <v>0.42890000340000001</v>
      </c>
      <c r="E68" s="3">
        <v>0.43659999970000002</v>
      </c>
      <c r="F68" s="3">
        <v>0.45149999860000001</v>
      </c>
      <c r="G68" s="3">
        <v>0.4684000015</v>
      </c>
      <c r="H68" s="3">
        <v>0.4733999968</v>
      </c>
      <c r="I68" s="3">
        <v>0.49579998850000001</v>
      </c>
      <c r="J68" s="3">
        <v>0.5346999764</v>
      </c>
      <c r="K68" s="3">
        <v>0.56950002909999997</v>
      </c>
      <c r="L68" s="3">
        <v>0.64620000119999998</v>
      </c>
      <c r="M68" s="3">
        <v>0.73229998350000003</v>
      </c>
      <c r="N68" s="3">
        <v>0.82709997889999998</v>
      </c>
      <c r="O68" s="3">
        <v>0.9096999764</v>
      </c>
      <c r="P68" s="3">
        <v>1.001299977</v>
      </c>
      <c r="Q68" s="3">
        <v>1.046200037</v>
      </c>
      <c r="R68" s="3">
        <v>1.074200034</v>
      </c>
      <c r="S68" s="3">
        <v>1.1150000099999999</v>
      </c>
      <c r="T68" s="3">
        <v>1.166399956</v>
      </c>
      <c r="U68" s="3">
        <v>1.1728999609999999</v>
      </c>
      <c r="V68" s="3">
        <v>1.1962000129999999</v>
      </c>
      <c r="W68" s="3">
        <v>1.228500009</v>
      </c>
      <c r="X68" s="3">
        <v>1.2503000500000001</v>
      </c>
      <c r="Y68" s="3">
        <v>1.278399944</v>
      </c>
      <c r="Z68" s="3">
        <v>1.2864999770000001</v>
      </c>
      <c r="AA68" s="3">
        <v>1.321699977</v>
      </c>
      <c r="AB68" s="3">
        <v>1.3464000229999999</v>
      </c>
      <c r="AC68" s="3">
        <v>1.3559999469999999</v>
      </c>
      <c r="AD68" s="3">
        <v>1.3713999990000001</v>
      </c>
      <c r="AE68" s="3">
        <v>1.380200028</v>
      </c>
      <c r="AF68" s="3">
        <v>1.401499987</v>
      </c>
      <c r="AG68" s="3">
        <v>1.4049999710000001</v>
      </c>
      <c r="AH68" s="3">
        <v>1.4076000449999999</v>
      </c>
      <c r="AI68" s="3">
        <v>1.417899966</v>
      </c>
      <c r="AJ68" s="3">
        <v>1.429100037</v>
      </c>
      <c r="AK68" s="3">
        <v>1.437299967</v>
      </c>
      <c r="AL68" s="3">
        <v>1.433799982</v>
      </c>
      <c r="AM68" s="3">
        <v>1.448099971</v>
      </c>
      <c r="AN68" s="3">
        <v>1.4593000410000001</v>
      </c>
      <c r="AO68" s="3">
        <v>1.475800037</v>
      </c>
      <c r="AP68" s="3">
        <v>1.4818999770000001</v>
      </c>
      <c r="AQ68" s="3">
        <v>1.4873000380000001</v>
      </c>
      <c r="AR68" s="3">
        <v>1.491600037</v>
      </c>
      <c r="AS68" s="3">
        <v>1.5047999620000001</v>
      </c>
      <c r="AT68" s="3">
        <v>1.509799957</v>
      </c>
      <c r="AU68" s="3">
        <v>1.521100044</v>
      </c>
      <c r="AV68" s="3">
        <v>1.5271999839999999</v>
      </c>
      <c r="AW68" s="3">
        <v>1.529399991</v>
      </c>
      <c r="AX68" s="2"/>
      <c r="AY68" s="2"/>
      <c r="AZ68" s="2"/>
      <c r="BA68" s="2"/>
      <c r="BB68" s="2"/>
      <c r="BC68" s="2"/>
      <c r="BD68" s="2"/>
      <c r="BE68" s="2"/>
    </row>
    <row r="69" spans="1:57">
      <c r="A69" s="3" t="s">
        <v>34</v>
      </c>
      <c r="B69" s="3">
        <v>0.4451000094</v>
      </c>
      <c r="C69" s="3">
        <v>0.43070000409999998</v>
      </c>
      <c r="D69" s="3">
        <v>0.44240000839999999</v>
      </c>
      <c r="E69" s="3">
        <v>0.45980000500000001</v>
      </c>
      <c r="F69" s="3">
        <v>0.4663999975</v>
      </c>
      <c r="G69" s="3">
        <v>0.48939999940000001</v>
      </c>
      <c r="H69" s="3">
        <v>0.50139999390000001</v>
      </c>
      <c r="I69" s="3">
        <v>0.53640002009999999</v>
      </c>
      <c r="J69" s="3">
        <v>0.58429998159999996</v>
      </c>
      <c r="K69" s="3">
        <v>0.64770001170000002</v>
      </c>
      <c r="L69" s="3">
        <v>0.73420000080000003</v>
      </c>
      <c r="M69" s="3">
        <v>0.84589999910000002</v>
      </c>
      <c r="N69" s="3">
        <v>0.94309997560000003</v>
      </c>
      <c r="O69" s="3">
        <v>1.0218000410000001</v>
      </c>
      <c r="P69" s="3">
        <v>1.0856000189999999</v>
      </c>
      <c r="Q69" s="3">
        <v>1.1125999689999999</v>
      </c>
      <c r="R69" s="3">
        <v>1.1442999840000001</v>
      </c>
      <c r="S69" s="3">
        <v>1.171700001</v>
      </c>
      <c r="T69" s="3">
        <v>1.223500013</v>
      </c>
      <c r="U69" s="3">
        <v>1.227599978</v>
      </c>
      <c r="V69" s="3">
        <v>1.2624000310000001</v>
      </c>
      <c r="W69" s="3">
        <v>1.2826999429999999</v>
      </c>
      <c r="X69" s="3">
        <v>1.3026000259999999</v>
      </c>
      <c r="Y69" s="3">
        <v>1.321699977</v>
      </c>
      <c r="Z69" s="3">
        <v>1.334900022</v>
      </c>
      <c r="AA69" s="3">
        <v>1.3463000060000001</v>
      </c>
      <c r="AB69" s="3">
        <v>1.370800018</v>
      </c>
      <c r="AC69" s="3">
        <v>1.39230001</v>
      </c>
      <c r="AD69" s="3">
        <v>1.3990000490000001</v>
      </c>
      <c r="AE69" s="3">
        <v>1.402999997</v>
      </c>
      <c r="AF69" s="3">
        <v>1.424100041</v>
      </c>
      <c r="AG69" s="3">
        <v>1.4284000400000001</v>
      </c>
      <c r="AH69" s="3">
        <v>1.433799982</v>
      </c>
      <c r="AI69" s="3">
        <v>1.445799947</v>
      </c>
      <c r="AJ69" s="3">
        <v>1.451200008</v>
      </c>
      <c r="AK69" s="3">
        <v>1.4580999610000001</v>
      </c>
      <c r="AL69" s="3">
        <v>1.4593000410000001</v>
      </c>
      <c r="AM69" s="3">
        <v>1.4704999919999999</v>
      </c>
      <c r="AN69" s="3">
        <v>1.4805999990000001</v>
      </c>
      <c r="AO69" s="3">
        <v>1.4980000259999999</v>
      </c>
      <c r="AP69" s="3">
        <v>1.502900004</v>
      </c>
      <c r="AQ69" s="3">
        <v>1.5076999659999999</v>
      </c>
      <c r="AR69" s="3">
        <v>1.5061999559999999</v>
      </c>
      <c r="AS69" s="3">
        <v>1.5231000189999999</v>
      </c>
      <c r="AT69" s="3">
        <v>1.5285999770000001</v>
      </c>
      <c r="AU69" s="3">
        <v>1.5362000469999999</v>
      </c>
      <c r="AV69" s="3">
        <v>1.543300033</v>
      </c>
      <c r="AW69" s="3">
        <v>1.546499968</v>
      </c>
      <c r="AX69" s="2"/>
      <c r="AY69" s="2"/>
      <c r="AZ69" s="2"/>
      <c r="BA69" s="2"/>
      <c r="BB69" s="2"/>
      <c r="BC69" s="2"/>
      <c r="BD69" s="2"/>
      <c r="BE69" s="2"/>
    </row>
    <row r="70" spans="1:57">
      <c r="A70" s="3" t="s">
        <v>34</v>
      </c>
      <c r="B70" s="3">
        <v>0.44909998769999998</v>
      </c>
      <c r="C70" s="3">
        <v>0.43869999050000003</v>
      </c>
      <c r="D70" s="3">
        <v>0.44800001379999999</v>
      </c>
      <c r="E70" s="3">
        <v>0.4501000047</v>
      </c>
      <c r="F70" s="3">
        <v>0.4717000127</v>
      </c>
      <c r="G70" s="3">
        <v>0.48649999500000002</v>
      </c>
      <c r="H70" s="3">
        <v>0.50300002099999996</v>
      </c>
      <c r="I70" s="3">
        <v>0.54079997540000002</v>
      </c>
      <c r="J70" s="3">
        <v>0.57899999619999998</v>
      </c>
      <c r="K70" s="3">
        <v>0.63889998199999998</v>
      </c>
      <c r="L70" s="3">
        <v>0.72920000549999997</v>
      </c>
      <c r="M70" s="3">
        <v>0.83009999990000005</v>
      </c>
      <c r="N70" s="3">
        <v>0.93430000540000002</v>
      </c>
      <c r="O70" s="3">
        <v>1.013299942</v>
      </c>
      <c r="P70" s="3">
        <v>1.0820000169999999</v>
      </c>
      <c r="Q70" s="3">
        <v>1.1151000259999999</v>
      </c>
      <c r="R70" s="3">
        <v>1.146000028</v>
      </c>
      <c r="S70" s="3">
        <v>1.173200011</v>
      </c>
      <c r="T70" s="3">
        <v>1.2281999589999999</v>
      </c>
      <c r="U70" s="3">
        <v>1.2360999580000001</v>
      </c>
      <c r="V70" s="3">
        <v>1.268700004</v>
      </c>
      <c r="W70" s="3">
        <v>1.291499972</v>
      </c>
      <c r="X70" s="3">
        <v>1.312299967</v>
      </c>
      <c r="Y70" s="3">
        <v>1.3356000189999999</v>
      </c>
      <c r="Z70" s="3">
        <v>1.3473000530000001</v>
      </c>
      <c r="AA70" s="3">
        <v>1.3691999909999999</v>
      </c>
      <c r="AB70" s="3">
        <v>1.3981000189999999</v>
      </c>
      <c r="AC70" s="3">
        <v>1.40260005</v>
      </c>
      <c r="AD70" s="3">
        <v>1.4126000400000001</v>
      </c>
      <c r="AE70" s="3">
        <v>1.4249999520000001</v>
      </c>
      <c r="AF70" s="3">
        <v>1.4380999800000001</v>
      </c>
      <c r="AG70" s="3">
        <v>1.444399953</v>
      </c>
      <c r="AH70" s="3">
        <v>1.449699998</v>
      </c>
      <c r="AI70" s="3">
        <v>1.459800005</v>
      </c>
      <c r="AJ70" s="3">
        <v>1.465399981</v>
      </c>
      <c r="AK70" s="3">
        <v>1.475299954</v>
      </c>
      <c r="AL70" s="3">
        <v>1.474900007</v>
      </c>
      <c r="AM70" s="3">
        <v>1.4853999609999999</v>
      </c>
      <c r="AN70" s="3">
        <v>1.4980000259999999</v>
      </c>
      <c r="AO70" s="3">
        <v>1.509199977</v>
      </c>
      <c r="AP70" s="3">
        <v>1.519600034</v>
      </c>
      <c r="AQ70" s="3">
        <v>1.5221999879999999</v>
      </c>
      <c r="AR70" s="3">
        <v>1.528800011</v>
      </c>
      <c r="AS70" s="3">
        <v>1.5420999529999999</v>
      </c>
      <c r="AT70" s="3">
        <v>1.5354000329999999</v>
      </c>
      <c r="AU70" s="3">
        <v>1.575899959</v>
      </c>
      <c r="AV70" s="3">
        <v>1.5571000580000001</v>
      </c>
      <c r="AW70" s="3">
        <v>1.563799977</v>
      </c>
      <c r="AX70" s="2"/>
      <c r="AY70" s="2"/>
      <c r="AZ70" s="2"/>
      <c r="BA70" s="2"/>
      <c r="BB70" s="2"/>
      <c r="BC70" s="2"/>
      <c r="BD70" s="2"/>
      <c r="BE70" s="2"/>
    </row>
    <row r="71" spans="1:57">
      <c r="A71" s="3" t="s">
        <v>34</v>
      </c>
      <c r="B71" s="3">
        <v>0.4311000109</v>
      </c>
      <c r="C71" s="3">
        <v>0.42699998620000001</v>
      </c>
      <c r="D71" s="3">
        <v>0.4318999946</v>
      </c>
      <c r="E71" s="3">
        <v>0.46090000869999997</v>
      </c>
      <c r="F71" s="3">
        <v>0.47060000899999999</v>
      </c>
      <c r="G71" s="3">
        <v>0.48210000990000001</v>
      </c>
      <c r="H71" s="3">
        <v>0.50870001320000002</v>
      </c>
      <c r="I71" s="3">
        <v>0.54379999639999999</v>
      </c>
      <c r="J71" s="3">
        <v>0.61080002779999998</v>
      </c>
      <c r="K71" s="3">
        <v>0.68250000479999995</v>
      </c>
      <c r="L71" s="3">
        <v>0.77899998429999995</v>
      </c>
      <c r="M71" s="3">
        <v>0.88050001860000005</v>
      </c>
      <c r="N71" s="3">
        <v>0.96780002119999997</v>
      </c>
      <c r="O71" s="3">
        <v>1.0370999569999999</v>
      </c>
      <c r="P71" s="3">
        <v>1.100800037</v>
      </c>
      <c r="Q71" s="3">
        <v>1.126000047</v>
      </c>
      <c r="R71" s="3">
        <v>1.156800032</v>
      </c>
      <c r="S71" s="3">
        <v>1.188899994</v>
      </c>
      <c r="T71" s="3">
        <v>1.2381000520000001</v>
      </c>
      <c r="U71" s="3">
        <v>1.24849999</v>
      </c>
      <c r="V71" s="3">
        <v>1.2771999839999999</v>
      </c>
      <c r="W71" s="3">
        <v>1.300699949</v>
      </c>
      <c r="X71" s="3">
        <v>1.321699977</v>
      </c>
      <c r="Y71" s="3">
        <v>1.346199989</v>
      </c>
      <c r="Z71" s="3">
        <v>1.350299954</v>
      </c>
      <c r="AA71" s="3">
        <v>1.379099965</v>
      </c>
      <c r="AB71" s="3">
        <v>1.3999999759999999</v>
      </c>
      <c r="AC71" s="3">
        <v>1.379699945</v>
      </c>
      <c r="AD71" s="3">
        <v>1.4125000240000001</v>
      </c>
      <c r="AE71" s="3">
        <v>1.422600031</v>
      </c>
      <c r="AF71" s="3">
        <v>1.4381999969999999</v>
      </c>
      <c r="AG71" s="3">
        <v>1.4430999760000001</v>
      </c>
      <c r="AH71" s="3">
        <v>1.4488999840000001</v>
      </c>
      <c r="AI71" s="3">
        <v>1.456699967</v>
      </c>
      <c r="AJ71" s="3">
        <v>1.465499997</v>
      </c>
      <c r="AK71" s="3">
        <v>1.473199964</v>
      </c>
      <c r="AL71" s="3">
        <v>1.4729000329999999</v>
      </c>
      <c r="AM71" s="3">
        <v>1.482300043</v>
      </c>
      <c r="AN71" s="3">
        <v>1.4939999580000001</v>
      </c>
      <c r="AO71" s="3">
        <v>1.5115000009999999</v>
      </c>
      <c r="AP71" s="3">
        <v>1.5167000289999999</v>
      </c>
      <c r="AQ71" s="3">
        <v>1.5219999550000001</v>
      </c>
      <c r="AR71" s="3">
        <v>1.5240000490000001</v>
      </c>
      <c r="AS71" s="3">
        <v>1.535899997</v>
      </c>
      <c r="AT71" s="3">
        <v>1.528399944</v>
      </c>
      <c r="AU71" s="3">
        <v>1.5657999520000001</v>
      </c>
      <c r="AV71" s="3">
        <v>1.5588999990000001</v>
      </c>
      <c r="AW71" s="3">
        <v>1.550899982</v>
      </c>
      <c r="AX71" s="2"/>
      <c r="AY71" s="2"/>
      <c r="AZ71" s="2"/>
      <c r="BA71" s="2"/>
      <c r="BB71" s="2"/>
      <c r="BC71" s="2"/>
      <c r="BD71" s="2"/>
      <c r="BE71" s="2"/>
    </row>
    <row r="72" spans="1:57">
      <c r="A72" s="3" t="s">
        <v>34</v>
      </c>
      <c r="B72" s="3">
        <v>0.42309999469999998</v>
      </c>
      <c r="C72" s="3">
        <v>0.39840000869999997</v>
      </c>
      <c r="D72" s="3">
        <v>0.43000000719999998</v>
      </c>
      <c r="E72" s="3">
        <v>0.4368999898</v>
      </c>
      <c r="F72" s="3">
        <v>0.454400003</v>
      </c>
      <c r="G72" s="3">
        <v>0.46889999510000002</v>
      </c>
      <c r="H72" s="3">
        <v>0.49180001020000003</v>
      </c>
      <c r="I72" s="3">
        <v>0.52319997549999997</v>
      </c>
      <c r="J72" s="3">
        <v>0.58509999509999999</v>
      </c>
      <c r="K72" s="3">
        <v>0.66579997540000002</v>
      </c>
      <c r="L72" s="3">
        <v>0.75239998100000005</v>
      </c>
      <c r="M72" s="3">
        <v>0.85740000009999995</v>
      </c>
      <c r="N72" s="3">
        <v>0.96460002659999999</v>
      </c>
      <c r="O72" s="3">
        <v>1.024199963</v>
      </c>
      <c r="P72" s="3">
        <v>1.0909999610000001</v>
      </c>
      <c r="Q72" s="3">
        <v>1.121000051</v>
      </c>
      <c r="R72" s="3">
        <v>1.1512999530000001</v>
      </c>
      <c r="S72" s="3">
        <v>1.183799982</v>
      </c>
      <c r="T72" s="3">
        <v>1.23269999</v>
      </c>
      <c r="U72" s="3">
        <v>1.2438000440000001</v>
      </c>
      <c r="V72" s="3">
        <v>1.268300056</v>
      </c>
      <c r="W72" s="3">
        <v>1.292500019</v>
      </c>
      <c r="X72" s="3">
        <v>1.3114000560000001</v>
      </c>
      <c r="Y72" s="3">
        <v>1.3368999960000001</v>
      </c>
      <c r="Z72" s="3">
        <v>1.3438999650000001</v>
      </c>
      <c r="AA72" s="3">
        <v>1.371099949</v>
      </c>
      <c r="AB72" s="3">
        <v>1.392199993</v>
      </c>
      <c r="AC72" s="3">
        <v>1.3839999439999999</v>
      </c>
      <c r="AD72" s="3">
        <v>1.396100044</v>
      </c>
      <c r="AE72" s="3">
        <v>1.4157999750000001</v>
      </c>
      <c r="AF72" s="3">
        <v>1.431200027</v>
      </c>
      <c r="AG72" s="3">
        <v>1.4381999969999999</v>
      </c>
      <c r="AH72" s="3">
        <v>1.442600012</v>
      </c>
      <c r="AI72" s="3">
        <v>1.4515999559999999</v>
      </c>
      <c r="AJ72" s="3">
        <v>1.4304000139999999</v>
      </c>
      <c r="AK72" s="3">
        <v>1.4724999670000001</v>
      </c>
      <c r="AL72" s="3">
        <v>1.4713000060000001</v>
      </c>
      <c r="AM72" s="3">
        <v>1.477100015</v>
      </c>
      <c r="AN72" s="3">
        <v>1.492200017</v>
      </c>
      <c r="AO72" s="3">
        <v>1.5034999849999999</v>
      </c>
      <c r="AP72" s="3">
        <v>1.5125000479999999</v>
      </c>
      <c r="AQ72" s="3">
        <v>1.518599987</v>
      </c>
      <c r="AR72" s="3">
        <v>1.5192999840000001</v>
      </c>
      <c r="AS72" s="3">
        <v>1.5398999449999999</v>
      </c>
      <c r="AT72" s="3">
        <v>1.5326999429999999</v>
      </c>
      <c r="AU72" s="3">
        <v>1.5630999800000001</v>
      </c>
      <c r="AV72" s="3">
        <v>1.5579999689999999</v>
      </c>
      <c r="AW72" s="3">
        <v>1.5564999580000001</v>
      </c>
      <c r="AX72" s="2"/>
      <c r="AY72" s="2"/>
      <c r="AZ72" s="2"/>
      <c r="BA72" s="2"/>
      <c r="BB72" s="2"/>
      <c r="BC72" s="2"/>
      <c r="BD72" s="2"/>
      <c r="BE72" s="2"/>
    </row>
    <row r="73" spans="1:57">
      <c r="A73" s="3" t="s">
        <v>34</v>
      </c>
      <c r="B73" s="3">
        <v>0.44130000470000003</v>
      </c>
      <c r="C73" s="3">
        <v>0.43270000819999999</v>
      </c>
      <c r="D73" s="3">
        <v>0.44089999790000001</v>
      </c>
      <c r="E73" s="3">
        <v>0.46459999680000003</v>
      </c>
      <c r="F73" s="3">
        <v>0.46959999200000002</v>
      </c>
      <c r="G73" s="3">
        <v>0.48399999739999999</v>
      </c>
      <c r="H73" s="3">
        <v>0.49489998819999997</v>
      </c>
      <c r="I73" s="3">
        <v>0.55349999670000005</v>
      </c>
      <c r="J73" s="3">
        <v>0.60060000420000004</v>
      </c>
      <c r="K73" s="3">
        <v>0.67739999289999997</v>
      </c>
      <c r="L73" s="3">
        <v>0.74970000979999996</v>
      </c>
      <c r="M73" s="3">
        <v>0.85399997230000002</v>
      </c>
      <c r="N73" s="3">
        <v>0.94889998440000001</v>
      </c>
      <c r="O73" s="3">
        <v>1.0010999439999999</v>
      </c>
      <c r="P73" s="3">
        <v>1.074300051</v>
      </c>
      <c r="Q73" s="3">
        <v>1.1051000360000001</v>
      </c>
      <c r="R73" s="3">
        <v>1.141800046</v>
      </c>
      <c r="S73" s="3">
        <v>1.131299973</v>
      </c>
      <c r="T73" s="3">
        <v>1.2213000060000001</v>
      </c>
      <c r="U73" s="3">
        <v>1.223199964</v>
      </c>
      <c r="V73" s="3">
        <v>1.2549999949999999</v>
      </c>
      <c r="W73" s="3">
        <v>1.284100056</v>
      </c>
      <c r="X73" s="3">
        <v>1.3052999970000001</v>
      </c>
      <c r="Y73" s="3">
        <v>1.3279000519999999</v>
      </c>
      <c r="Z73" s="3">
        <v>1.352499962</v>
      </c>
      <c r="AA73" s="3">
        <v>1.3739000560000001</v>
      </c>
      <c r="AB73" s="3">
        <v>1.390799999</v>
      </c>
      <c r="AC73" s="3">
        <v>1.3744000199999999</v>
      </c>
      <c r="AD73" s="3">
        <v>1.408300042</v>
      </c>
      <c r="AE73" s="3">
        <v>1.414999962</v>
      </c>
      <c r="AF73" s="3">
        <v>1.4357999560000001</v>
      </c>
      <c r="AG73" s="3">
        <v>1.435199976</v>
      </c>
      <c r="AH73" s="3">
        <v>1.4393999580000001</v>
      </c>
      <c r="AI73" s="3">
        <v>1.4462000129999999</v>
      </c>
      <c r="AJ73" s="3">
        <v>1.4541000129999999</v>
      </c>
      <c r="AK73" s="3">
        <v>1.468199968</v>
      </c>
      <c r="AL73" s="3">
        <v>1.462700009</v>
      </c>
      <c r="AM73" s="3">
        <v>1.4730999469999999</v>
      </c>
      <c r="AN73" s="3">
        <v>1.483999968</v>
      </c>
      <c r="AO73" s="3">
        <v>1.4939999580000001</v>
      </c>
      <c r="AP73" s="3">
        <v>1.5</v>
      </c>
      <c r="AQ73" s="3">
        <v>1.510599971</v>
      </c>
      <c r="AR73" s="3">
        <v>1.5079</v>
      </c>
      <c r="AS73" s="3">
        <v>1.5281000140000001</v>
      </c>
      <c r="AT73" s="3">
        <v>1.5190999510000001</v>
      </c>
      <c r="AU73" s="3">
        <v>1.549100041</v>
      </c>
      <c r="AV73" s="3">
        <v>1.511199951</v>
      </c>
      <c r="AW73" s="3">
        <v>1.54369998</v>
      </c>
      <c r="AX73" s="2"/>
      <c r="AY73" s="2"/>
      <c r="AZ73" s="2"/>
      <c r="BA73" s="2"/>
      <c r="BB73" s="2"/>
      <c r="BC73" s="2"/>
      <c r="BD73" s="2"/>
      <c r="BE73" s="2"/>
    </row>
    <row r="74" spans="1:57">
      <c r="A74" s="2" t="s">
        <v>3</v>
      </c>
      <c r="B74" s="2">
        <v>0.4298000038</v>
      </c>
      <c r="C74" s="2">
        <v>0.40950000289999999</v>
      </c>
      <c r="D74" s="2">
        <v>0.42140001059999999</v>
      </c>
      <c r="E74" s="2">
        <v>0.4401000142</v>
      </c>
      <c r="F74" s="2">
        <v>0.44400000569999998</v>
      </c>
      <c r="G74" s="2">
        <v>0.4657999873</v>
      </c>
      <c r="H74" s="2">
        <v>0.4844000041</v>
      </c>
      <c r="I74" s="2">
        <v>0.51920002700000001</v>
      </c>
      <c r="J74" s="2">
        <v>0.58120000360000001</v>
      </c>
      <c r="K74" s="2">
        <v>0.64740002159999999</v>
      </c>
      <c r="L74" s="2">
        <v>0.73489999770000003</v>
      </c>
      <c r="M74" s="2">
        <v>0.82789999250000001</v>
      </c>
      <c r="N74" s="2">
        <v>0.93580001589999995</v>
      </c>
      <c r="O74" s="2">
        <v>1.0010999439999999</v>
      </c>
      <c r="P74" s="2">
        <v>1.0605000259999999</v>
      </c>
      <c r="Q74" s="2">
        <v>1.0951000449999999</v>
      </c>
      <c r="R74" s="2">
        <v>1.135400057</v>
      </c>
      <c r="S74" s="2">
        <v>1.1691000460000001</v>
      </c>
      <c r="T74" s="2">
        <v>1.1838999990000001</v>
      </c>
      <c r="U74" s="2">
        <v>1.218299985</v>
      </c>
      <c r="V74" s="2">
        <v>1.2350000139999999</v>
      </c>
      <c r="W74" s="2">
        <v>1.2680000069999999</v>
      </c>
      <c r="X74" s="2">
        <v>1.2867000099999999</v>
      </c>
      <c r="Y74" s="2">
        <v>1.307399988</v>
      </c>
      <c r="Z74" s="2">
        <v>1.3265000579999999</v>
      </c>
      <c r="AA74" s="2">
        <v>1.3637000319999999</v>
      </c>
      <c r="AB74" s="2">
        <v>1.3918999430000001</v>
      </c>
      <c r="AC74" s="2">
        <v>1.4078999759999999</v>
      </c>
      <c r="AD74" s="2">
        <v>1.416300058</v>
      </c>
      <c r="AE74" s="2">
        <v>1.441200018</v>
      </c>
      <c r="AF74" s="2">
        <v>1.4630000590000001</v>
      </c>
      <c r="AG74" s="2">
        <v>1.474300027</v>
      </c>
      <c r="AH74" s="2">
        <v>1.4819999930000001</v>
      </c>
      <c r="AI74" s="2">
        <v>1.498700023</v>
      </c>
      <c r="AJ74" s="2">
        <v>1.5098999740000001</v>
      </c>
      <c r="AK74" s="2">
        <v>1.518599987</v>
      </c>
      <c r="AL74" s="2">
        <v>1.522300005</v>
      </c>
      <c r="AM74" s="2">
        <v>1.5348000530000001</v>
      </c>
      <c r="AN74" s="2">
        <v>1.556800008</v>
      </c>
      <c r="AO74" s="2">
        <v>1.5618000030000001</v>
      </c>
      <c r="AP74" s="2">
        <v>1.5735000370000001</v>
      </c>
      <c r="AQ74" s="2">
        <v>1.5774999860000001</v>
      </c>
      <c r="AR74" s="2">
        <v>1.585399985</v>
      </c>
      <c r="AS74" s="2">
        <v>1.5992000099999999</v>
      </c>
      <c r="AT74" s="2">
        <v>1.60529995</v>
      </c>
      <c r="AU74" s="2">
        <v>1.63380003</v>
      </c>
      <c r="AV74" s="2">
        <v>1.618499994</v>
      </c>
      <c r="AW74" s="2">
        <v>1.628800035</v>
      </c>
      <c r="AX74" s="2"/>
      <c r="AY74" s="2"/>
      <c r="AZ74" s="2"/>
      <c r="BA74" s="2"/>
      <c r="BB74" s="2"/>
      <c r="BC74" s="2"/>
      <c r="BD74" s="2"/>
      <c r="BE74" s="2"/>
    </row>
    <row r="75" spans="1:57">
      <c r="A75" s="2" t="s">
        <v>3</v>
      </c>
      <c r="B75" s="3">
        <v>0.43849998709999999</v>
      </c>
      <c r="C75" s="3">
        <v>0.42080000039999998</v>
      </c>
      <c r="D75" s="3">
        <v>0.42779999969999999</v>
      </c>
      <c r="E75" s="3">
        <v>0.457100004</v>
      </c>
      <c r="F75" s="3">
        <v>0.46110001210000001</v>
      </c>
      <c r="G75" s="3">
        <v>0.48939999940000001</v>
      </c>
      <c r="H75" s="3">
        <v>0.51109999419999996</v>
      </c>
      <c r="I75" s="3">
        <v>0.5618000031</v>
      </c>
      <c r="J75" s="3">
        <v>0.64950001239999999</v>
      </c>
      <c r="K75" s="3">
        <v>0.74440002439999997</v>
      </c>
      <c r="L75" s="3">
        <v>0.84670001269999995</v>
      </c>
      <c r="M75" s="3">
        <v>0.95130002499999999</v>
      </c>
      <c r="N75" s="3">
        <v>1.0311000349999999</v>
      </c>
      <c r="O75" s="3">
        <v>1.0829999450000001</v>
      </c>
      <c r="P75" s="3">
        <v>1.1297999620000001</v>
      </c>
      <c r="Q75" s="3">
        <v>1.156800032</v>
      </c>
      <c r="R75" s="3">
        <v>1.159600019</v>
      </c>
      <c r="S75" s="3">
        <v>1.211400032</v>
      </c>
      <c r="T75" s="3">
        <v>1.2316000460000001</v>
      </c>
      <c r="U75" s="3">
        <v>1.26030004</v>
      </c>
      <c r="V75" s="3">
        <v>1.279299974</v>
      </c>
      <c r="W75" s="3">
        <v>1.309800029</v>
      </c>
      <c r="X75" s="3">
        <v>1.3309999699999999</v>
      </c>
      <c r="Y75" s="3">
        <v>1.3565000300000001</v>
      </c>
      <c r="Z75" s="3">
        <v>1.3739000560000001</v>
      </c>
      <c r="AA75" s="3">
        <v>1.3985999819999999</v>
      </c>
      <c r="AB75" s="3">
        <v>1.4176000360000001</v>
      </c>
      <c r="AC75" s="3">
        <v>1.4421000479999999</v>
      </c>
      <c r="AD75" s="3">
        <v>1.44630003</v>
      </c>
      <c r="AE75" s="3">
        <v>1.4702999590000001</v>
      </c>
      <c r="AF75" s="3">
        <v>1.489599943</v>
      </c>
      <c r="AG75" s="3">
        <v>1.5036000009999999</v>
      </c>
      <c r="AH75" s="3">
        <v>1.5044000150000001</v>
      </c>
      <c r="AI75" s="3">
        <v>1.5219000579999999</v>
      </c>
      <c r="AJ75" s="3">
        <v>1.532199979</v>
      </c>
      <c r="AK75" s="3">
        <v>1.5435999629999999</v>
      </c>
      <c r="AL75" s="3">
        <v>1.54519999</v>
      </c>
      <c r="AM75" s="3">
        <v>1.5593999620000001</v>
      </c>
      <c r="AN75" s="3">
        <v>1.5657000539999999</v>
      </c>
      <c r="AO75" s="3">
        <v>1.584800005</v>
      </c>
      <c r="AP75" s="3">
        <v>1.5914000269999999</v>
      </c>
      <c r="AQ75" s="3">
        <v>1.5965000389999999</v>
      </c>
      <c r="AR75" s="3">
        <v>1.600800037</v>
      </c>
      <c r="AS75" s="3">
        <v>1.61619997</v>
      </c>
      <c r="AT75" s="3">
        <v>1.6251000170000001</v>
      </c>
      <c r="AU75" s="3">
        <v>1.6459000109999999</v>
      </c>
      <c r="AV75" s="3">
        <v>1.636700034</v>
      </c>
      <c r="AW75" s="3">
        <v>1.6194000239999999</v>
      </c>
      <c r="AX75" s="2"/>
      <c r="AY75" s="2"/>
      <c r="AZ75" s="2"/>
      <c r="BA75" s="2"/>
      <c r="BB75" s="2"/>
      <c r="BC75" s="2"/>
      <c r="BD75" s="2"/>
      <c r="BE75" s="2"/>
    </row>
    <row r="76" spans="1:57">
      <c r="A76" s="2" t="s">
        <v>3</v>
      </c>
      <c r="B76" s="3">
        <v>0.41519999499999999</v>
      </c>
      <c r="C76" s="3">
        <v>0.39739999180000002</v>
      </c>
      <c r="D76" s="3">
        <v>0.41409999130000003</v>
      </c>
      <c r="E76" s="3">
        <v>0.43239998819999997</v>
      </c>
      <c r="F76" s="3">
        <v>0.43830001349999997</v>
      </c>
      <c r="G76" s="3">
        <v>0.46180000900000001</v>
      </c>
      <c r="H76" s="3">
        <v>0.47360000009999997</v>
      </c>
      <c r="I76" s="3">
        <v>0.50609999900000002</v>
      </c>
      <c r="J76" s="3">
        <v>0.56290000679999996</v>
      </c>
      <c r="K76" s="3">
        <v>0.61890000099999998</v>
      </c>
      <c r="L76" s="3">
        <v>0.71009999509999999</v>
      </c>
      <c r="M76" s="3">
        <v>0.80080002549999996</v>
      </c>
      <c r="N76" s="3">
        <v>0.90369999410000001</v>
      </c>
      <c r="O76" s="3">
        <v>0.97100001570000005</v>
      </c>
      <c r="P76" s="3">
        <v>1.0343999859999999</v>
      </c>
      <c r="Q76" s="3">
        <v>1.0685000419999999</v>
      </c>
      <c r="R76" s="3">
        <v>1.0823999639999999</v>
      </c>
      <c r="S76" s="3">
        <v>1.1362999680000001</v>
      </c>
      <c r="T76" s="3">
        <v>1.190400004</v>
      </c>
      <c r="U76" s="3">
        <v>1.1935000419999999</v>
      </c>
      <c r="V76" s="3">
        <v>1.2120000120000001</v>
      </c>
      <c r="W76" s="3">
        <v>1.20630002</v>
      </c>
      <c r="X76" s="3">
        <v>1.263499975</v>
      </c>
      <c r="Y76" s="3">
        <v>1.288400054</v>
      </c>
      <c r="Z76" s="3">
        <v>1.3077000379999999</v>
      </c>
      <c r="AA76" s="3">
        <v>1.333500028</v>
      </c>
      <c r="AB76" s="3">
        <v>1.361899972</v>
      </c>
      <c r="AC76" s="3">
        <v>1.3782999520000001</v>
      </c>
      <c r="AD76" s="3">
        <v>1.39320004</v>
      </c>
      <c r="AE76" s="3">
        <v>1.396399975</v>
      </c>
      <c r="AF76" s="3">
        <v>1.430600047</v>
      </c>
      <c r="AG76" s="3">
        <v>1.4424999949999999</v>
      </c>
      <c r="AH76" s="3">
        <v>1.4485000370000001</v>
      </c>
      <c r="AI76" s="3">
        <v>1.4656000140000001</v>
      </c>
      <c r="AJ76" s="3">
        <v>1.481400013</v>
      </c>
      <c r="AK76" s="3">
        <v>1.4918999669999999</v>
      </c>
      <c r="AL76" s="3">
        <v>1.495300055</v>
      </c>
      <c r="AM76" s="3">
        <v>1.5099999900000001</v>
      </c>
      <c r="AN76" s="3">
        <v>1.521199942</v>
      </c>
      <c r="AO76" s="3">
        <v>1.5364999770000001</v>
      </c>
      <c r="AP76" s="3">
        <v>1.5471999649999999</v>
      </c>
      <c r="AQ76" s="3">
        <v>1.55219996</v>
      </c>
      <c r="AR76" s="3">
        <v>1.557199955</v>
      </c>
      <c r="AS76" s="3">
        <v>1.5693000560000001</v>
      </c>
      <c r="AT76" s="3">
        <v>1.5815000530000001</v>
      </c>
      <c r="AU76" s="3">
        <v>1.595999956</v>
      </c>
      <c r="AV76" s="3">
        <v>1.5803999900000001</v>
      </c>
      <c r="AW76" s="3">
        <v>1.581200004</v>
      </c>
      <c r="AX76" s="2"/>
      <c r="AY76" s="2"/>
      <c r="AZ76" s="2"/>
      <c r="BA76" s="2"/>
      <c r="BB76" s="2"/>
      <c r="BC76" s="2"/>
      <c r="BD76" s="2"/>
      <c r="BE76" s="2"/>
    </row>
    <row r="77" spans="1:57">
      <c r="A77" s="2" t="s">
        <v>3</v>
      </c>
      <c r="B77" s="3">
        <v>0.43309998509999997</v>
      </c>
      <c r="C77" s="3">
        <v>0.4205000103</v>
      </c>
      <c r="D77" s="3">
        <v>0.43200001119999998</v>
      </c>
      <c r="E77" s="3">
        <v>0.43029999730000001</v>
      </c>
      <c r="F77" s="3">
        <v>0.46009999509999999</v>
      </c>
      <c r="G77" s="3">
        <v>0.47740000490000001</v>
      </c>
      <c r="H77" s="3">
        <v>0.50160002709999996</v>
      </c>
      <c r="I77" s="3">
        <v>0.5392000079</v>
      </c>
      <c r="J77" s="3">
        <v>0.59740000959999995</v>
      </c>
      <c r="K77" s="3">
        <v>0.66850000620000005</v>
      </c>
      <c r="L77" s="3">
        <v>0.76209998130000001</v>
      </c>
      <c r="M77" s="3">
        <v>0.85519999270000002</v>
      </c>
      <c r="N77" s="3">
        <v>0.96030002830000005</v>
      </c>
      <c r="O77" s="3">
        <v>1.013299942</v>
      </c>
      <c r="P77" s="3">
        <v>1.0729999539999999</v>
      </c>
      <c r="Q77" s="3">
        <v>1.1029000280000001</v>
      </c>
      <c r="R77" s="3">
        <v>1.1374000310000001</v>
      </c>
      <c r="S77" s="3">
        <v>1.1657999750000001</v>
      </c>
      <c r="T77" s="3">
        <v>1.2137999530000001</v>
      </c>
      <c r="U77" s="3">
        <v>1.2225999830000001</v>
      </c>
      <c r="V77" s="3">
        <v>1.243100047</v>
      </c>
      <c r="W77" s="3">
        <v>1.2630000109999999</v>
      </c>
      <c r="X77" s="3">
        <v>1.288599968</v>
      </c>
      <c r="Y77" s="3">
        <v>1.313699961</v>
      </c>
      <c r="Z77" s="3">
        <v>1.333699942</v>
      </c>
      <c r="AA77" s="3">
        <v>1.361799955</v>
      </c>
      <c r="AB77" s="3">
        <v>1.379699945</v>
      </c>
      <c r="AC77" s="3">
        <v>1.4036999939999999</v>
      </c>
      <c r="AD77" s="3">
        <v>1.4153000120000001</v>
      </c>
      <c r="AE77" s="3">
        <v>1.4299000500000001</v>
      </c>
      <c r="AF77" s="3">
        <v>1.456699967</v>
      </c>
      <c r="AG77" s="3">
        <v>1.4671000240000001</v>
      </c>
      <c r="AH77" s="3">
        <v>1.4744000429999999</v>
      </c>
      <c r="AI77" s="3">
        <v>1.4927999970000001</v>
      </c>
      <c r="AJ77" s="3">
        <v>1.505100012</v>
      </c>
      <c r="AK77" s="3">
        <v>1.511999965</v>
      </c>
      <c r="AL77" s="3">
        <v>1.516800046</v>
      </c>
      <c r="AM77" s="3">
        <v>1.5326000449999999</v>
      </c>
      <c r="AN77" s="3">
        <v>1.5472999810000001</v>
      </c>
      <c r="AO77" s="3">
        <v>1.5621999499999999</v>
      </c>
      <c r="AP77" s="3">
        <v>1.5704</v>
      </c>
      <c r="AQ77" s="3">
        <v>1.5743999479999999</v>
      </c>
      <c r="AR77" s="3">
        <v>1.574300051</v>
      </c>
      <c r="AS77" s="3">
        <v>1.591899991</v>
      </c>
      <c r="AT77" s="3">
        <v>1.6006000039999999</v>
      </c>
      <c r="AU77" s="3">
        <v>1.610700011</v>
      </c>
      <c r="AV77" s="3">
        <v>1.6137000319999999</v>
      </c>
      <c r="AW77" s="3">
        <v>1.6175999640000001</v>
      </c>
      <c r="AX77" s="2"/>
      <c r="AY77" s="2"/>
      <c r="AZ77" s="2"/>
      <c r="BA77" s="2"/>
      <c r="BB77" s="2"/>
      <c r="BC77" s="2"/>
      <c r="BD77" s="2"/>
      <c r="BE77" s="2"/>
    </row>
    <row r="78" spans="1:57">
      <c r="A78" s="2" t="s">
        <v>3</v>
      </c>
      <c r="B78" s="3">
        <v>0.41890001300000002</v>
      </c>
      <c r="C78" s="3">
        <v>0.41760000590000002</v>
      </c>
      <c r="D78" s="3">
        <v>0.42309999469999998</v>
      </c>
      <c r="E78" s="3">
        <v>0.44260001180000003</v>
      </c>
      <c r="F78" s="3">
        <v>0.4514000118</v>
      </c>
      <c r="G78" s="3">
        <v>0.47249999640000001</v>
      </c>
      <c r="H78" s="3">
        <v>0.49160000679999999</v>
      </c>
      <c r="I78" s="3">
        <v>0.52439999579999996</v>
      </c>
      <c r="J78" s="3">
        <v>0.57410001749999995</v>
      </c>
      <c r="K78" s="3">
        <v>0.64399999379999995</v>
      </c>
      <c r="L78" s="3">
        <v>0.73760002849999995</v>
      </c>
      <c r="M78" s="3">
        <v>0.83230000729999998</v>
      </c>
      <c r="N78" s="3">
        <v>0.92350000139999999</v>
      </c>
      <c r="O78" s="3">
        <v>0.99010002610000003</v>
      </c>
      <c r="P78" s="3">
        <v>1.0554000139999999</v>
      </c>
      <c r="Q78" s="3">
        <v>1.0884000060000001</v>
      </c>
      <c r="R78" s="3">
        <v>1.1230000259999999</v>
      </c>
      <c r="S78" s="3">
        <v>1.154000044</v>
      </c>
      <c r="T78" s="3">
        <v>1.207700014</v>
      </c>
      <c r="U78" s="3">
        <v>1.21449995</v>
      </c>
      <c r="V78" s="3">
        <v>1.233800054</v>
      </c>
      <c r="W78" s="3">
        <v>1.261700034</v>
      </c>
      <c r="X78" s="3">
        <v>1.281700015</v>
      </c>
      <c r="Y78" s="3">
        <v>1.3050999640000001</v>
      </c>
      <c r="Z78" s="3">
        <v>1.3188999889999999</v>
      </c>
      <c r="AA78" s="3">
        <v>1.3545000549999999</v>
      </c>
      <c r="AB78" s="3">
        <v>1.38380003</v>
      </c>
      <c r="AC78" s="3">
        <v>1.3948999639999999</v>
      </c>
      <c r="AD78" s="3">
        <v>1.4103000160000001</v>
      </c>
      <c r="AE78" s="3">
        <v>1.4278999569999999</v>
      </c>
      <c r="AF78" s="3">
        <v>1.4515000579999999</v>
      </c>
      <c r="AG78" s="3">
        <v>1.461799979</v>
      </c>
      <c r="AH78" s="3">
        <v>1.4725999830000001</v>
      </c>
      <c r="AI78" s="3">
        <v>1.4845999480000001</v>
      </c>
      <c r="AJ78" s="3">
        <v>1.4993000030000001</v>
      </c>
      <c r="AK78" s="3">
        <v>1.512099981</v>
      </c>
      <c r="AL78" s="3">
        <v>1.5125999450000001</v>
      </c>
      <c r="AM78" s="3">
        <v>1.52760005</v>
      </c>
      <c r="AN78" s="3">
        <v>1.5361000300000001</v>
      </c>
      <c r="AO78" s="3">
        <v>1.5525000099999999</v>
      </c>
      <c r="AP78" s="3">
        <v>1.5670000310000001</v>
      </c>
      <c r="AQ78" s="3">
        <v>1.5710999969999999</v>
      </c>
      <c r="AR78" s="3">
        <v>1.573699951</v>
      </c>
      <c r="AS78" s="3">
        <v>1.5885000229999999</v>
      </c>
      <c r="AT78" s="3">
        <v>1.5844000579999999</v>
      </c>
      <c r="AU78" s="3">
        <v>1.625200033</v>
      </c>
      <c r="AV78" s="3">
        <v>1.6069999930000001</v>
      </c>
      <c r="AW78" s="3">
        <v>1.6151000259999999</v>
      </c>
      <c r="AX78" s="2"/>
      <c r="AY78" s="2"/>
      <c r="AZ78" s="2"/>
      <c r="BA78" s="2"/>
      <c r="BB78" s="2"/>
      <c r="BC78" s="2"/>
      <c r="BD78" s="2"/>
      <c r="BE78" s="2"/>
    </row>
    <row r="79" spans="1:57">
      <c r="A79" s="2" t="s">
        <v>3</v>
      </c>
      <c r="B79" s="3">
        <v>0.41460001470000002</v>
      </c>
      <c r="C79" s="3">
        <v>0.40900000930000002</v>
      </c>
      <c r="D79" s="3">
        <v>0.40929999950000001</v>
      </c>
      <c r="E79" s="3">
        <v>0.41490000490000001</v>
      </c>
      <c r="F79" s="3">
        <v>0.44369998570000002</v>
      </c>
      <c r="G79" s="3">
        <v>0.46560001369999998</v>
      </c>
      <c r="H79" s="3">
        <v>0.48149999980000002</v>
      </c>
      <c r="I79" s="3">
        <v>0.52880001070000004</v>
      </c>
      <c r="J79" s="3">
        <v>0.61220002169999999</v>
      </c>
      <c r="K79" s="3">
        <v>0.69319999219999995</v>
      </c>
      <c r="L79" s="3">
        <v>0.80080002549999996</v>
      </c>
      <c r="M79" s="3">
        <v>0.90340000389999997</v>
      </c>
      <c r="N79" s="3">
        <v>0.98600000139999999</v>
      </c>
      <c r="O79" s="3">
        <v>1.038800001</v>
      </c>
      <c r="P79" s="3">
        <v>1.094699979</v>
      </c>
      <c r="Q79" s="3">
        <v>1.1217000479999999</v>
      </c>
      <c r="R79" s="3">
        <v>1.151200056</v>
      </c>
      <c r="S79" s="3">
        <v>1.180999994</v>
      </c>
      <c r="T79" s="3">
        <v>1.227300048</v>
      </c>
      <c r="U79" s="3">
        <v>1.233700037</v>
      </c>
      <c r="V79" s="3">
        <v>1.2553999419999999</v>
      </c>
      <c r="W79" s="3">
        <v>1.277799964</v>
      </c>
      <c r="X79" s="3">
        <v>1.300699949</v>
      </c>
      <c r="Y79" s="3">
        <v>1.3260999920000001</v>
      </c>
      <c r="Z79" s="3">
        <v>1.3421000240000001</v>
      </c>
      <c r="AA79" s="3">
        <v>1.370900035</v>
      </c>
      <c r="AB79" s="3">
        <v>1.3954000470000001</v>
      </c>
      <c r="AC79" s="3">
        <v>1.372599959</v>
      </c>
      <c r="AD79" s="3">
        <v>1.4207999710000001</v>
      </c>
      <c r="AE79" s="3">
        <v>1.4365999700000001</v>
      </c>
      <c r="AF79" s="3">
        <v>1.4559999699999999</v>
      </c>
      <c r="AG79" s="3">
        <v>1.466699958</v>
      </c>
      <c r="AH79" s="3">
        <v>1.4781999589999999</v>
      </c>
      <c r="AI79" s="3">
        <v>1.4859999420000001</v>
      </c>
      <c r="AJ79" s="3">
        <v>1.501799941</v>
      </c>
      <c r="AK79" s="3">
        <v>1.5113999840000001</v>
      </c>
      <c r="AL79" s="3">
        <v>1.5128999949999999</v>
      </c>
      <c r="AM79" s="3">
        <v>1.5230000020000001</v>
      </c>
      <c r="AN79" s="3">
        <v>1.5361000300000001</v>
      </c>
      <c r="AO79" s="3">
        <v>1.554499984</v>
      </c>
      <c r="AP79" s="3">
        <v>1.558599949</v>
      </c>
      <c r="AQ79" s="3">
        <v>1.5657999520000001</v>
      </c>
      <c r="AR79" s="3">
        <v>1.5661000009999999</v>
      </c>
      <c r="AS79" s="3">
        <v>1.5858999490000001</v>
      </c>
      <c r="AT79" s="3">
        <v>1.570299983</v>
      </c>
      <c r="AU79" s="3">
        <v>1.6105999950000001</v>
      </c>
      <c r="AV79" s="3">
        <v>1.6044000389999999</v>
      </c>
      <c r="AW79" s="3">
        <v>1.608800054</v>
      </c>
      <c r="AX79" s="2"/>
      <c r="AY79" s="2"/>
      <c r="AZ79" s="2"/>
      <c r="BA79" s="2"/>
      <c r="BB79" s="2"/>
      <c r="BC79" s="2"/>
      <c r="BD79" s="2"/>
      <c r="BE79" s="2"/>
    </row>
    <row r="80" spans="1:57">
      <c r="A80" s="2" t="s">
        <v>3</v>
      </c>
      <c r="B80" s="3">
        <v>0.40839999910000002</v>
      </c>
      <c r="C80" s="3">
        <v>0.40279999379999998</v>
      </c>
      <c r="D80" s="3">
        <v>0.39779999849999997</v>
      </c>
      <c r="E80" s="3">
        <v>0.4192000031</v>
      </c>
      <c r="F80" s="3">
        <v>0.44170001149999999</v>
      </c>
      <c r="G80" s="3">
        <v>0.46129998560000002</v>
      </c>
      <c r="H80" s="3">
        <v>0.4853999913</v>
      </c>
      <c r="I80" s="3">
        <v>0.53170001509999998</v>
      </c>
      <c r="J80" s="3">
        <v>0.59750002619999998</v>
      </c>
      <c r="K80" s="3">
        <v>0.65829998249999999</v>
      </c>
      <c r="L80" s="3">
        <v>0.74720001219999999</v>
      </c>
      <c r="M80" s="3">
        <v>0.84789997340000001</v>
      </c>
      <c r="N80" s="3">
        <v>0.93919998410000005</v>
      </c>
      <c r="O80" s="3">
        <v>0.99519997839999996</v>
      </c>
      <c r="P80" s="3">
        <v>1.050699949</v>
      </c>
      <c r="Q80" s="3">
        <v>1.0815999510000001</v>
      </c>
      <c r="R80" s="3">
        <v>1.1139999629999999</v>
      </c>
      <c r="S80" s="3">
        <v>1.148300052</v>
      </c>
      <c r="T80" s="3">
        <v>1.1990000009999999</v>
      </c>
      <c r="U80" s="3">
        <v>1.208500028</v>
      </c>
      <c r="V80" s="3">
        <v>1.224300027</v>
      </c>
      <c r="W80" s="3">
        <v>1.255100012</v>
      </c>
      <c r="X80" s="3">
        <v>1.2743999960000001</v>
      </c>
      <c r="Y80" s="3">
        <v>1.2984999420000001</v>
      </c>
      <c r="Z80" s="3">
        <v>1.317999959</v>
      </c>
      <c r="AA80" s="3">
        <v>1.3453999759999999</v>
      </c>
      <c r="AB80" s="3">
        <v>1.3740999700000001</v>
      </c>
      <c r="AC80" s="3">
        <v>1.3574999569999999</v>
      </c>
      <c r="AD80" s="3">
        <v>1.398300052</v>
      </c>
      <c r="AE80" s="3">
        <v>1.4167000059999999</v>
      </c>
      <c r="AF80" s="3">
        <v>1.4354000090000001</v>
      </c>
      <c r="AG80" s="3">
        <v>1.4487999680000001</v>
      </c>
      <c r="AH80" s="3">
        <v>1.4567999840000001</v>
      </c>
      <c r="AI80" s="3">
        <v>1.4725999830000001</v>
      </c>
      <c r="AJ80" s="3">
        <v>1.485200047</v>
      </c>
      <c r="AK80" s="3">
        <v>1.4910000560000001</v>
      </c>
      <c r="AL80" s="3">
        <v>1.4977999930000001</v>
      </c>
      <c r="AM80" s="3">
        <v>1.508299947</v>
      </c>
      <c r="AN80" s="3">
        <v>1.5207999940000001</v>
      </c>
      <c r="AO80" s="3">
        <v>1.5367000099999999</v>
      </c>
      <c r="AP80" s="3">
        <v>1.543900013</v>
      </c>
      <c r="AQ80" s="3">
        <v>1.55369997</v>
      </c>
      <c r="AR80" s="3">
        <v>1.5513999460000001</v>
      </c>
      <c r="AS80" s="3">
        <v>1.5749000310000001</v>
      </c>
      <c r="AT80" s="3">
        <v>1.572299957</v>
      </c>
      <c r="AU80" s="3">
        <v>1.5990999939999999</v>
      </c>
      <c r="AV80" s="3">
        <v>1.5953999759999999</v>
      </c>
      <c r="AW80" s="3">
        <v>1.5963000060000001</v>
      </c>
      <c r="AX80" s="2"/>
      <c r="AY80" s="2"/>
      <c r="AZ80" s="2"/>
      <c r="BA80" s="2"/>
      <c r="BB80" s="2"/>
      <c r="BC80" s="2"/>
      <c r="BD80" s="2"/>
      <c r="BE80" s="2"/>
    </row>
    <row r="81" spans="1:57">
      <c r="A81" s="2" t="s">
        <v>3</v>
      </c>
      <c r="B81" s="3">
        <v>0.42870000000000003</v>
      </c>
      <c r="C81" s="3">
        <v>0.4219000041</v>
      </c>
      <c r="D81" s="3">
        <v>0.42669999600000003</v>
      </c>
      <c r="E81" s="3">
        <v>0.45500001309999999</v>
      </c>
      <c r="F81" s="3">
        <v>0.46129998560000002</v>
      </c>
      <c r="G81" s="3">
        <v>0.47589999440000003</v>
      </c>
      <c r="H81" s="3">
        <v>0.4900000095</v>
      </c>
      <c r="I81" s="3">
        <v>0.55320000650000001</v>
      </c>
      <c r="J81" s="3">
        <v>0.60399997230000002</v>
      </c>
      <c r="K81" s="3">
        <v>0.68379998210000004</v>
      </c>
      <c r="L81" s="3">
        <v>0.75730001930000002</v>
      </c>
      <c r="M81" s="3">
        <v>0.86089998479999996</v>
      </c>
      <c r="N81" s="3">
        <v>0.95300000910000005</v>
      </c>
      <c r="O81" s="3">
        <v>0.99400001760000001</v>
      </c>
      <c r="P81" s="3">
        <v>1.066200018</v>
      </c>
      <c r="Q81" s="3">
        <v>1.0990999939999999</v>
      </c>
      <c r="R81" s="3">
        <v>1.1345000270000001</v>
      </c>
      <c r="S81" s="3">
        <v>1.125800014</v>
      </c>
      <c r="T81" s="3">
        <v>1.1799000500000001</v>
      </c>
      <c r="U81" s="3">
        <v>1.2252000569999999</v>
      </c>
      <c r="V81" s="3">
        <v>1.248999953</v>
      </c>
      <c r="W81" s="3">
        <v>1.27670002</v>
      </c>
      <c r="X81" s="3">
        <v>1.295099974</v>
      </c>
      <c r="Y81" s="3">
        <v>1.3229999539999999</v>
      </c>
      <c r="Z81" s="3">
        <v>1.3386000389999999</v>
      </c>
      <c r="AA81" s="3">
        <v>1.345700026</v>
      </c>
      <c r="AB81" s="3">
        <v>1.394199967</v>
      </c>
      <c r="AC81" s="3">
        <v>1.4119999409999999</v>
      </c>
      <c r="AD81" s="3">
        <v>1.4220999480000001</v>
      </c>
      <c r="AE81" s="3">
        <v>1.4375</v>
      </c>
      <c r="AF81" s="3">
        <v>1.4556000229999999</v>
      </c>
      <c r="AG81" s="3">
        <v>1.4685000180000001</v>
      </c>
      <c r="AH81" s="3">
        <v>1.477200031</v>
      </c>
      <c r="AI81" s="3">
        <v>1.4888999460000001</v>
      </c>
      <c r="AJ81" s="3">
        <v>1.5003000500000001</v>
      </c>
      <c r="AK81" s="3">
        <v>1.518599987</v>
      </c>
      <c r="AL81" s="3">
        <v>1.5163999800000001</v>
      </c>
      <c r="AM81" s="3">
        <v>1.5247999430000001</v>
      </c>
      <c r="AN81" s="3">
        <v>1.539700031</v>
      </c>
      <c r="AO81" s="3">
        <v>1.552099943</v>
      </c>
      <c r="AP81" s="3">
        <v>1.5607999560000001</v>
      </c>
      <c r="AQ81" s="3">
        <v>1.5712000129999999</v>
      </c>
      <c r="AR81" s="3">
        <v>1.5714999439999999</v>
      </c>
      <c r="AS81" s="3">
        <v>1.5868999960000001</v>
      </c>
      <c r="AT81" s="3">
        <v>1.5844999550000001</v>
      </c>
      <c r="AU81" s="3">
        <v>1.615700006</v>
      </c>
      <c r="AV81" s="3">
        <v>1.5954999919999999</v>
      </c>
      <c r="AW81" s="3">
        <v>1.6109000440000001</v>
      </c>
      <c r="AX81" s="2"/>
      <c r="AY81" s="2"/>
      <c r="AZ81" s="2"/>
      <c r="BA81" s="2"/>
      <c r="BB81" s="2"/>
      <c r="BC81" s="2"/>
      <c r="BD81" s="2"/>
      <c r="BE81" s="2"/>
    </row>
    <row r="82" spans="1:57">
      <c r="A82" s="2" t="s">
        <v>35</v>
      </c>
      <c r="B82" s="2">
        <v>0.45600000019999998</v>
      </c>
      <c r="C82" s="2">
        <v>0.44330000879999998</v>
      </c>
      <c r="D82" s="2">
        <v>0.45980000500000001</v>
      </c>
      <c r="E82" s="2">
        <v>0.48899999259999999</v>
      </c>
      <c r="F82" s="2">
        <v>0.49540001150000001</v>
      </c>
      <c r="G82" s="2">
        <v>0.52270001170000002</v>
      </c>
      <c r="H82" s="2">
        <v>0.5491999984</v>
      </c>
      <c r="I82" s="2">
        <v>0.59479999539999995</v>
      </c>
      <c r="J82" s="2">
        <v>0.65100002290000003</v>
      </c>
      <c r="K82" s="2">
        <v>0.70679998399999999</v>
      </c>
      <c r="L82" s="2">
        <v>0.77219998840000004</v>
      </c>
      <c r="M82" s="2">
        <v>0.84310001130000001</v>
      </c>
      <c r="N82" s="2">
        <v>0.93199998139999995</v>
      </c>
      <c r="O82" s="2">
        <v>0.98699998860000004</v>
      </c>
      <c r="P82" s="2">
        <v>1.0470999480000001</v>
      </c>
      <c r="Q82" s="2">
        <v>1.0779999490000001</v>
      </c>
      <c r="R82" s="2">
        <v>1.1168999669999999</v>
      </c>
      <c r="S82" s="2">
        <v>1.15199995</v>
      </c>
      <c r="T82" s="2">
        <v>1.183200002</v>
      </c>
      <c r="U82" s="2">
        <v>1.215299964</v>
      </c>
      <c r="V82" s="2">
        <v>1.2389999629999999</v>
      </c>
      <c r="W82" s="2">
        <v>1.271100044</v>
      </c>
      <c r="X82" s="2">
        <v>1.296599984</v>
      </c>
      <c r="Y82" s="2">
        <v>1.3195999860000001</v>
      </c>
      <c r="Z82" s="2">
        <v>1.3488999610000001</v>
      </c>
      <c r="AA82" s="2">
        <v>1.37349999</v>
      </c>
      <c r="AB82" s="2">
        <v>1.4048000570000001</v>
      </c>
      <c r="AC82" s="2">
        <v>1.421599984</v>
      </c>
      <c r="AD82" s="2">
        <v>1.430899978</v>
      </c>
      <c r="AE82" s="2">
        <v>1.4500999450000001</v>
      </c>
      <c r="AF82" s="2">
        <v>1.465899944</v>
      </c>
      <c r="AG82" s="2">
        <v>1.4710999730000001</v>
      </c>
      <c r="AH82" s="2">
        <v>1.469200015</v>
      </c>
      <c r="AI82" s="2">
        <v>1.479799986</v>
      </c>
      <c r="AJ82" s="2">
        <v>1.4884999990000001</v>
      </c>
      <c r="AK82" s="2">
        <v>1.4946000580000001</v>
      </c>
      <c r="AL82" s="2">
        <v>1.4955999849999999</v>
      </c>
      <c r="AM82" s="2">
        <v>1.5081000330000001</v>
      </c>
      <c r="AN82" s="2">
        <v>1.5275000329999999</v>
      </c>
      <c r="AO82" s="2">
        <v>1.5375000240000001</v>
      </c>
      <c r="AP82" s="2">
        <v>1.5420000549999999</v>
      </c>
      <c r="AQ82" s="2">
        <v>1.542299986</v>
      </c>
      <c r="AR82" s="2">
        <v>1.547700047</v>
      </c>
      <c r="AS82" s="2">
        <v>1.562899947</v>
      </c>
      <c r="AT82" s="2">
        <v>1.5715999599999999</v>
      </c>
      <c r="AU82" s="2">
        <v>1.5901999469999999</v>
      </c>
      <c r="AV82" s="2">
        <v>1.5814000370000001</v>
      </c>
      <c r="AW82" s="2">
        <v>1.5860999819999999</v>
      </c>
      <c r="AX82" s="2"/>
      <c r="AY82" s="2"/>
      <c r="AZ82" s="2"/>
      <c r="BA82" s="2"/>
      <c r="BB82" s="2"/>
      <c r="BC82" s="2"/>
      <c r="BD82" s="2"/>
      <c r="BE82" s="2"/>
    </row>
    <row r="83" spans="1:57">
      <c r="A83" s="3" t="s">
        <v>35</v>
      </c>
      <c r="B83" s="3">
        <v>0.47130000589999999</v>
      </c>
      <c r="C83" s="3">
        <v>0.44339999559999999</v>
      </c>
      <c r="D83" s="3">
        <v>0.46029999849999997</v>
      </c>
      <c r="E83" s="3">
        <v>0.48069998619999998</v>
      </c>
      <c r="F83" s="3">
        <v>0.48199999329999998</v>
      </c>
      <c r="G83" s="3">
        <v>0.50480002160000004</v>
      </c>
      <c r="H83" s="3">
        <v>0.52429997920000004</v>
      </c>
      <c r="I83" s="3">
        <v>0.55940002200000005</v>
      </c>
      <c r="J83" s="3">
        <v>0.60110002760000003</v>
      </c>
      <c r="K83" s="3">
        <v>0.64060002569999996</v>
      </c>
      <c r="L83" s="3">
        <v>0.70209997889999998</v>
      </c>
      <c r="M83" s="3">
        <v>0.77120000119999998</v>
      </c>
      <c r="N83" s="3">
        <v>0.84490001199999998</v>
      </c>
      <c r="O83" s="3">
        <v>0.9161000252</v>
      </c>
      <c r="P83" s="3">
        <v>0.98240000009999995</v>
      </c>
      <c r="Q83" s="3">
        <v>1.021399975</v>
      </c>
      <c r="R83" s="3">
        <v>1.057800055</v>
      </c>
      <c r="S83" s="3">
        <v>1.094400048</v>
      </c>
      <c r="T83" s="3">
        <v>1.1218999620000001</v>
      </c>
      <c r="U83" s="3">
        <v>1.1604000329999999</v>
      </c>
      <c r="V83" s="3">
        <v>1.185700059</v>
      </c>
      <c r="W83" s="3">
        <v>1.222000003</v>
      </c>
      <c r="X83" s="3">
        <v>1.2423000340000001</v>
      </c>
      <c r="Y83" s="3">
        <v>1.2683999539999999</v>
      </c>
      <c r="Z83" s="3">
        <v>1.2934000489999999</v>
      </c>
      <c r="AA83" s="3">
        <v>1.3126000170000001</v>
      </c>
      <c r="AB83" s="3">
        <v>1.3468999859999999</v>
      </c>
      <c r="AC83" s="3">
        <v>1.3640999789999999</v>
      </c>
      <c r="AD83" s="3">
        <v>1.381999969</v>
      </c>
      <c r="AE83" s="3">
        <v>1.400300026</v>
      </c>
      <c r="AF83" s="3">
        <v>1.4157999750000001</v>
      </c>
      <c r="AG83" s="3">
        <v>1.425500035</v>
      </c>
      <c r="AH83" s="3">
        <v>1.4273999930000001</v>
      </c>
      <c r="AI83" s="3">
        <v>1.440000057</v>
      </c>
      <c r="AJ83" s="3">
        <v>1.4486000539999999</v>
      </c>
      <c r="AK83" s="3">
        <v>1.4524999860000001</v>
      </c>
      <c r="AL83" s="3">
        <v>1.453299999</v>
      </c>
      <c r="AM83" s="3">
        <v>1.4659999610000001</v>
      </c>
      <c r="AN83" s="3">
        <v>1.4726999999999999</v>
      </c>
      <c r="AO83" s="3">
        <v>1.4944000239999999</v>
      </c>
      <c r="AP83" s="3">
        <v>1.496099949</v>
      </c>
      <c r="AQ83" s="3">
        <v>1.5009000299999999</v>
      </c>
      <c r="AR83" s="3">
        <v>1.509799957</v>
      </c>
      <c r="AS83" s="3">
        <v>1.522300005</v>
      </c>
      <c r="AT83" s="3">
        <v>1.526200056</v>
      </c>
      <c r="AU83" s="3">
        <v>1.547700047</v>
      </c>
      <c r="AV83" s="3">
        <v>1.5361000300000001</v>
      </c>
      <c r="AW83" s="3">
        <v>1.519199967</v>
      </c>
      <c r="AX83" s="2"/>
      <c r="AY83" s="2"/>
      <c r="AZ83" s="2"/>
      <c r="BA83" s="2"/>
      <c r="BB83" s="2"/>
      <c r="BC83" s="2"/>
      <c r="BD83" s="2"/>
      <c r="BE83" s="2"/>
    </row>
    <row r="84" spans="1:57">
      <c r="A84" s="3" t="s">
        <v>35</v>
      </c>
      <c r="B84" s="3">
        <v>0.47549998760000001</v>
      </c>
      <c r="C84" s="3">
        <v>0.44960001109999997</v>
      </c>
      <c r="D84" s="3">
        <v>0.47299998999999998</v>
      </c>
      <c r="E84" s="3">
        <v>0.47920000550000003</v>
      </c>
      <c r="F84" s="3">
        <v>0.49649998550000002</v>
      </c>
      <c r="G84" s="3">
        <v>0.51719999309999998</v>
      </c>
      <c r="H84" s="3">
        <v>0.53039997819999996</v>
      </c>
      <c r="I84" s="3">
        <v>0.56360000369999996</v>
      </c>
      <c r="J84" s="3">
        <v>0.61229997869999997</v>
      </c>
      <c r="K84" s="3">
        <v>0.65609997509999995</v>
      </c>
      <c r="L84" s="3">
        <v>0.726000011</v>
      </c>
      <c r="M84" s="3">
        <v>0.79900002479999999</v>
      </c>
      <c r="N84" s="3">
        <v>0.87199997900000004</v>
      </c>
      <c r="O84" s="3">
        <v>0.93910002709999996</v>
      </c>
      <c r="P84" s="3">
        <v>1.006299973</v>
      </c>
      <c r="Q84" s="3">
        <v>1.0420000549999999</v>
      </c>
      <c r="R84" s="3">
        <v>1.0791000129999999</v>
      </c>
      <c r="S84" s="3">
        <v>1.114300013</v>
      </c>
      <c r="T84" s="3">
        <v>1.1733000280000001</v>
      </c>
      <c r="U84" s="3">
        <v>1.182299972</v>
      </c>
      <c r="V84" s="3">
        <v>1.199800014</v>
      </c>
      <c r="W84" s="3">
        <v>1.2404999729999999</v>
      </c>
      <c r="X84" s="3">
        <v>1.261600018</v>
      </c>
      <c r="Y84" s="3">
        <v>1.2908999919999999</v>
      </c>
      <c r="Z84" s="3">
        <v>1.2999000549999999</v>
      </c>
      <c r="AA84" s="3">
        <v>1.3357000349999999</v>
      </c>
      <c r="AB84" s="3">
        <v>1.363299966</v>
      </c>
      <c r="AC84" s="3">
        <v>1.381600022</v>
      </c>
      <c r="AD84" s="3">
        <v>1.398800015</v>
      </c>
      <c r="AE84" s="3">
        <v>1.4119000429999999</v>
      </c>
      <c r="AF84" s="3">
        <v>1.430600047</v>
      </c>
      <c r="AG84" s="3">
        <v>1.436300039</v>
      </c>
      <c r="AH84" s="3">
        <v>1.441400051</v>
      </c>
      <c r="AI84" s="3">
        <v>1.449599981</v>
      </c>
      <c r="AJ84" s="3">
        <v>1.4581999779999999</v>
      </c>
      <c r="AK84" s="3">
        <v>1.465499997</v>
      </c>
      <c r="AL84" s="3">
        <v>1.4635000229999999</v>
      </c>
      <c r="AM84" s="3">
        <v>1.476199985</v>
      </c>
      <c r="AN84" s="3">
        <v>1.4872000219999999</v>
      </c>
      <c r="AO84" s="3">
        <v>1.5036000009999999</v>
      </c>
      <c r="AP84" s="3">
        <v>1.5090999599999999</v>
      </c>
      <c r="AQ84" s="3">
        <v>1.512300014</v>
      </c>
      <c r="AR84" s="3">
        <v>1.5113999840000001</v>
      </c>
      <c r="AS84" s="3">
        <v>1.530300021</v>
      </c>
      <c r="AT84" s="3">
        <v>1.529399991</v>
      </c>
      <c r="AU84" s="3">
        <v>1.546599984</v>
      </c>
      <c r="AV84" s="3">
        <v>1.5489000079999999</v>
      </c>
      <c r="AW84" s="3">
        <v>1.5498000380000001</v>
      </c>
      <c r="AX84" s="2"/>
      <c r="AY84" s="2"/>
      <c r="AZ84" s="2"/>
      <c r="BA84" s="2"/>
      <c r="BB84" s="2"/>
      <c r="BC84" s="2"/>
      <c r="BD84" s="2"/>
      <c r="BE84" s="2"/>
    </row>
    <row r="85" spans="1:57">
      <c r="A85" s="3" t="s">
        <v>35</v>
      </c>
      <c r="B85" s="3">
        <v>0.46720001100000003</v>
      </c>
      <c r="C85" s="3">
        <v>0.44479998949999999</v>
      </c>
      <c r="D85" s="3">
        <v>0.45860001439999998</v>
      </c>
      <c r="E85" s="3">
        <v>0.47330000999999999</v>
      </c>
      <c r="F85" s="3">
        <v>0.48750001189999997</v>
      </c>
      <c r="G85" s="3">
        <v>0.50700002909999997</v>
      </c>
      <c r="H85" s="3">
        <v>0.52439999579999996</v>
      </c>
      <c r="I85" s="3">
        <v>0.55839997529999996</v>
      </c>
      <c r="J85" s="3">
        <v>0.60579997299999999</v>
      </c>
      <c r="K85" s="3">
        <v>0.65289998049999998</v>
      </c>
      <c r="L85" s="3">
        <v>0.73089998960000002</v>
      </c>
      <c r="M85" s="3">
        <v>0.81120002270000002</v>
      </c>
      <c r="N85" s="3">
        <v>0.88330000639999995</v>
      </c>
      <c r="O85" s="3">
        <v>0.95410001280000001</v>
      </c>
      <c r="P85" s="3">
        <v>1.0221999879999999</v>
      </c>
      <c r="Q85" s="3">
        <v>1.0577000379999999</v>
      </c>
      <c r="R85" s="3">
        <v>1.096600056</v>
      </c>
      <c r="S85" s="3">
        <v>1.1339000459999999</v>
      </c>
      <c r="T85" s="3">
        <v>1.1911000009999999</v>
      </c>
      <c r="U85" s="3">
        <v>1.2013000250000001</v>
      </c>
      <c r="V85" s="3">
        <v>1.235700011</v>
      </c>
      <c r="W85" s="3">
        <v>1.2547999620000001</v>
      </c>
      <c r="X85" s="3">
        <v>1.2811000349999999</v>
      </c>
      <c r="Y85" s="3">
        <v>1.287299991</v>
      </c>
      <c r="Z85" s="3">
        <v>1.3092999460000001</v>
      </c>
      <c r="AA85" s="3">
        <v>1.344499946</v>
      </c>
      <c r="AB85" s="3">
        <v>1.3700000050000001</v>
      </c>
      <c r="AC85" s="3">
        <v>1.401800036</v>
      </c>
      <c r="AD85" s="3">
        <v>1.4129999879999999</v>
      </c>
      <c r="AE85" s="3">
        <v>1.419199944</v>
      </c>
      <c r="AF85" s="3">
        <v>1.4422999620000001</v>
      </c>
      <c r="AG85" s="3">
        <v>1.449499965</v>
      </c>
      <c r="AH85" s="3">
        <v>1.4550000430000001</v>
      </c>
      <c r="AI85" s="3">
        <v>1.4651999469999999</v>
      </c>
      <c r="AJ85" s="3">
        <v>1.4723000530000001</v>
      </c>
      <c r="AK85" s="3">
        <v>1.4769999979999999</v>
      </c>
      <c r="AL85" s="3">
        <v>1.477499962</v>
      </c>
      <c r="AM85" s="3">
        <v>1.488399982</v>
      </c>
      <c r="AN85" s="3">
        <v>1.500800014</v>
      </c>
      <c r="AO85" s="3">
        <v>1.5146000390000001</v>
      </c>
      <c r="AP85" s="3">
        <v>1.519600034</v>
      </c>
      <c r="AQ85" s="3">
        <v>1.5235999819999999</v>
      </c>
      <c r="AR85" s="3">
        <v>1.518700004</v>
      </c>
      <c r="AS85" s="3">
        <v>1.5417000059999999</v>
      </c>
      <c r="AT85" s="3">
        <v>1.544800043</v>
      </c>
      <c r="AU85" s="3">
        <v>1.552099943</v>
      </c>
      <c r="AV85" s="3">
        <v>1.557299972</v>
      </c>
      <c r="AW85" s="3">
        <v>1.558500051</v>
      </c>
      <c r="AX85" s="2"/>
      <c r="AY85" s="2"/>
      <c r="AZ85" s="2"/>
      <c r="BA85" s="2"/>
      <c r="BB85" s="2"/>
      <c r="BC85" s="2"/>
      <c r="BD85" s="2"/>
      <c r="BE85" s="2"/>
    </row>
    <row r="86" spans="1:57">
      <c r="A86" s="3" t="s">
        <v>35</v>
      </c>
      <c r="B86" s="3">
        <v>0.4817999899</v>
      </c>
      <c r="C86" s="3">
        <v>0.47360000009999997</v>
      </c>
      <c r="D86" s="3">
        <v>0.48379999400000001</v>
      </c>
      <c r="E86" s="3">
        <v>0.50480002160000004</v>
      </c>
      <c r="F86" s="3">
        <v>0.52939999100000001</v>
      </c>
      <c r="G86" s="3">
        <v>0.56590002780000004</v>
      </c>
      <c r="H86" s="3">
        <v>0.60280001159999996</v>
      </c>
      <c r="I86" s="3">
        <v>0.66269999739999996</v>
      </c>
      <c r="J86" s="3">
        <v>0.72109997270000004</v>
      </c>
      <c r="K86" s="3">
        <v>0.77990001440000001</v>
      </c>
      <c r="L86" s="3">
        <v>0.84759998319999996</v>
      </c>
      <c r="M86" s="3">
        <v>0.93049997090000003</v>
      </c>
      <c r="N86" s="3">
        <v>0.98769998550000004</v>
      </c>
      <c r="O86" s="3">
        <v>1.0369000429999999</v>
      </c>
      <c r="P86" s="3">
        <v>1.0908000470000001</v>
      </c>
      <c r="Q86" s="3">
        <v>1.1186000110000001</v>
      </c>
      <c r="R86" s="3">
        <v>1.154299974</v>
      </c>
      <c r="S86" s="3">
        <v>1.183599949</v>
      </c>
      <c r="T86" s="3">
        <v>1.2386000159999999</v>
      </c>
      <c r="U86" s="3">
        <v>1.245700002</v>
      </c>
      <c r="V86" s="3">
        <v>1.2775000329999999</v>
      </c>
      <c r="W86" s="3">
        <v>1.301300049</v>
      </c>
      <c r="X86" s="3">
        <v>1.322199941</v>
      </c>
      <c r="Y86" s="3">
        <v>1.3476999999999999</v>
      </c>
      <c r="Z86" s="3">
        <v>1.360700011</v>
      </c>
      <c r="AA86" s="3">
        <v>1.3889000419999999</v>
      </c>
      <c r="AB86" s="3">
        <v>1.4211000199999999</v>
      </c>
      <c r="AC86" s="3">
        <v>1.414999962</v>
      </c>
      <c r="AD86" s="3">
        <v>1.4385999439999999</v>
      </c>
      <c r="AE86" s="3">
        <v>1.453699946</v>
      </c>
      <c r="AF86" s="3">
        <v>1.468099952</v>
      </c>
      <c r="AG86" s="3">
        <v>1.473799944</v>
      </c>
      <c r="AH86" s="3">
        <v>1.4781999589999999</v>
      </c>
      <c r="AI86" s="3">
        <v>1.4890999789999999</v>
      </c>
      <c r="AJ86" s="3">
        <v>1.493700027</v>
      </c>
      <c r="AK86" s="3">
        <v>1.5034999849999999</v>
      </c>
      <c r="AL86" s="3">
        <v>1.502500057</v>
      </c>
      <c r="AM86" s="3">
        <v>1.512199998</v>
      </c>
      <c r="AN86" s="3">
        <v>1.5248999599999999</v>
      </c>
      <c r="AO86" s="3">
        <v>1.5355999469999999</v>
      </c>
      <c r="AP86" s="3">
        <v>1.5460000039999999</v>
      </c>
      <c r="AQ86" s="3">
        <v>1.550699949</v>
      </c>
      <c r="AR86" s="3">
        <v>1.5534000400000001</v>
      </c>
      <c r="AS86" s="3">
        <v>1.5673999789999999</v>
      </c>
      <c r="AT86" s="3">
        <v>1.5606000419999999</v>
      </c>
      <c r="AU86" s="3">
        <v>1.6014000180000001</v>
      </c>
      <c r="AV86" s="3">
        <v>1.5814000370000001</v>
      </c>
      <c r="AW86" s="3">
        <v>1.585199952</v>
      </c>
      <c r="AX86" s="2"/>
      <c r="AY86" s="2"/>
      <c r="AZ86" s="2"/>
      <c r="BA86" s="2"/>
      <c r="BB86" s="2"/>
      <c r="BC86" s="2"/>
      <c r="BD86" s="2"/>
      <c r="BE86" s="2"/>
    </row>
    <row r="87" spans="1:57">
      <c r="A87" s="3" t="s">
        <v>35</v>
      </c>
      <c r="B87" s="3">
        <v>0.43889999390000001</v>
      </c>
      <c r="C87" s="3">
        <v>0.42390000820000001</v>
      </c>
      <c r="D87" s="3">
        <v>0.41969999670000002</v>
      </c>
      <c r="E87" s="3">
        <v>0.46430000659999998</v>
      </c>
      <c r="F87" s="3">
        <v>0.48149999980000002</v>
      </c>
      <c r="G87" s="3">
        <v>0.50349998470000001</v>
      </c>
      <c r="H87" s="3">
        <v>0.53240001199999998</v>
      </c>
      <c r="I87" s="3">
        <v>0.57400000100000004</v>
      </c>
      <c r="J87" s="3">
        <v>0.63559997079999997</v>
      </c>
      <c r="K87" s="3">
        <v>0.69099998470000001</v>
      </c>
      <c r="L87" s="3">
        <v>0.76490002869999996</v>
      </c>
      <c r="M87" s="3">
        <v>0.83439999819999999</v>
      </c>
      <c r="N87" s="3">
        <v>0.91629999880000002</v>
      </c>
      <c r="O87" s="3">
        <v>0.97180002929999998</v>
      </c>
      <c r="P87" s="3">
        <v>1.03550005</v>
      </c>
      <c r="Q87" s="3">
        <v>1.067700028</v>
      </c>
      <c r="R87" s="3">
        <v>1.102100015</v>
      </c>
      <c r="S87" s="3">
        <v>1.140699983</v>
      </c>
      <c r="T87" s="3">
        <v>1.191799998</v>
      </c>
      <c r="U87" s="3">
        <v>1.204300046</v>
      </c>
      <c r="V87" s="3">
        <v>1.2336000199999999</v>
      </c>
      <c r="W87" s="3">
        <v>1.2589999439999999</v>
      </c>
      <c r="X87" s="3">
        <v>1.284600019</v>
      </c>
      <c r="Y87" s="3">
        <v>1.3114000560000001</v>
      </c>
      <c r="Z87" s="3">
        <v>1.3180999760000001</v>
      </c>
      <c r="AA87" s="3">
        <v>1.3574999569999999</v>
      </c>
      <c r="AB87" s="3">
        <v>1.389899969</v>
      </c>
      <c r="AC87" s="3">
        <v>1.3825000519999999</v>
      </c>
      <c r="AD87" s="3">
        <v>1.413400054</v>
      </c>
      <c r="AE87" s="3">
        <v>1.4285999540000001</v>
      </c>
      <c r="AF87" s="3">
        <v>1.4449000359999999</v>
      </c>
      <c r="AG87" s="3">
        <v>1.4519000049999999</v>
      </c>
      <c r="AH87" s="3">
        <v>1.4570000169999999</v>
      </c>
      <c r="AI87" s="3">
        <v>1.4629000430000001</v>
      </c>
      <c r="AJ87" s="3">
        <v>1.47329998</v>
      </c>
      <c r="AK87" s="3">
        <v>1.481299996</v>
      </c>
      <c r="AL87" s="3">
        <v>1.4794000389999999</v>
      </c>
      <c r="AM87" s="3">
        <v>1.489300013</v>
      </c>
      <c r="AN87" s="3">
        <v>1.499799967</v>
      </c>
      <c r="AO87" s="3">
        <v>1.51820004</v>
      </c>
      <c r="AP87" s="3">
        <v>1.5233999490000001</v>
      </c>
      <c r="AQ87" s="3">
        <v>1.5269000530000001</v>
      </c>
      <c r="AR87" s="3">
        <v>1.5299999710000001</v>
      </c>
      <c r="AS87" s="3">
        <v>1.543799996</v>
      </c>
      <c r="AT87" s="3">
        <v>1.537199974</v>
      </c>
      <c r="AU87" s="3">
        <v>1.5577000379999999</v>
      </c>
      <c r="AV87" s="3">
        <v>1.5620000359999999</v>
      </c>
      <c r="AW87" s="3">
        <v>1.5463999509999999</v>
      </c>
      <c r="AX87" s="2"/>
      <c r="AY87" s="2"/>
      <c r="AZ87" s="2"/>
      <c r="BA87" s="2"/>
      <c r="BB87" s="2"/>
      <c r="BC87" s="2"/>
      <c r="BD87" s="2"/>
      <c r="BE87" s="2"/>
    </row>
    <row r="88" spans="1:57">
      <c r="A88" s="3" t="s">
        <v>35</v>
      </c>
      <c r="B88" s="3">
        <v>0.4557000101</v>
      </c>
      <c r="C88" s="3">
        <v>0.44569998979999997</v>
      </c>
      <c r="D88" s="3">
        <v>0.46520000700000003</v>
      </c>
      <c r="E88" s="3">
        <v>0.49520000819999999</v>
      </c>
      <c r="F88" s="3">
        <v>0.51130002740000002</v>
      </c>
      <c r="G88" s="3">
        <v>0.54269999270000002</v>
      </c>
      <c r="H88" s="3">
        <v>0.57990002630000004</v>
      </c>
      <c r="I88" s="3">
        <v>0.63990002869999996</v>
      </c>
      <c r="J88" s="3">
        <v>0.70630002020000004</v>
      </c>
      <c r="K88" s="3">
        <v>0.76190000769999999</v>
      </c>
      <c r="L88" s="3">
        <v>0.83730000260000004</v>
      </c>
      <c r="M88" s="3">
        <v>0.91390001769999996</v>
      </c>
      <c r="N88" s="3">
        <v>1.0053999419999999</v>
      </c>
      <c r="O88" s="3">
        <v>1.0363999610000001</v>
      </c>
      <c r="P88" s="3">
        <v>1.0964000229999999</v>
      </c>
      <c r="Q88" s="3">
        <v>1.1303999419999999</v>
      </c>
      <c r="R88" s="3">
        <v>1.165199995</v>
      </c>
      <c r="S88" s="3">
        <v>1.19630003</v>
      </c>
      <c r="T88" s="3">
        <v>1.246199965</v>
      </c>
      <c r="U88" s="3">
        <v>1.253700018</v>
      </c>
      <c r="V88" s="3">
        <v>1.283100009</v>
      </c>
      <c r="W88" s="3">
        <v>1.3106000419999999</v>
      </c>
      <c r="X88" s="3">
        <v>1.329900026</v>
      </c>
      <c r="Y88" s="3">
        <v>1.3551000360000001</v>
      </c>
      <c r="Z88" s="3">
        <v>1.3688000440000001</v>
      </c>
      <c r="AA88" s="3">
        <v>1.398800015</v>
      </c>
      <c r="AB88" s="3">
        <v>1.419800043</v>
      </c>
      <c r="AC88" s="3">
        <v>1.4144999979999999</v>
      </c>
      <c r="AD88" s="3">
        <v>1.438300014</v>
      </c>
      <c r="AE88" s="3">
        <v>1.4456000330000001</v>
      </c>
      <c r="AF88" s="3">
        <v>1.461599946</v>
      </c>
      <c r="AG88" s="3">
        <v>1.468199968</v>
      </c>
      <c r="AH88" s="3">
        <v>1.4686000349999999</v>
      </c>
      <c r="AI88" s="3">
        <v>1.477599978</v>
      </c>
      <c r="AJ88" s="3">
        <v>1.463199973</v>
      </c>
      <c r="AK88" s="3">
        <v>1.495800018</v>
      </c>
      <c r="AL88" s="3">
        <v>1.494699955</v>
      </c>
      <c r="AM88" s="3">
        <v>1.502300024</v>
      </c>
      <c r="AN88" s="3">
        <v>1.5154999490000001</v>
      </c>
      <c r="AO88" s="3">
        <v>1.5247999430000001</v>
      </c>
      <c r="AP88" s="3">
        <v>1.5350999830000001</v>
      </c>
      <c r="AQ88" s="3">
        <v>1.541300058</v>
      </c>
      <c r="AR88" s="3">
        <v>1.5394999979999999</v>
      </c>
      <c r="AS88" s="3">
        <v>1.5576000210000001</v>
      </c>
      <c r="AT88" s="3">
        <v>1.543799996</v>
      </c>
      <c r="AU88" s="3">
        <v>1.5788999800000001</v>
      </c>
      <c r="AV88" s="3">
        <v>1.5700000519999999</v>
      </c>
      <c r="AW88" s="3">
        <v>1.5700999499999999</v>
      </c>
      <c r="AX88" s="2"/>
      <c r="AY88" s="2"/>
      <c r="AZ88" s="2"/>
      <c r="BA88" s="2"/>
      <c r="BB88" s="2"/>
      <c r="BC88" s="2"/>
      <c r="BD88" s="2"/>
      <c r="BE88" s="2"/>
    </row>
    <row r="89" spans="1:57">
      <c r="A89" s="3" t="s">
        <v>35</v>
      </c>
      <c r="B89" s="3">
        <v>0.44830000399999997</v>
      </c>
      <c r="C89" s="3">
        <v>0.44479998949999999</v>
      </c>
      <c r="D89" s="3">
        <v>0.44620001320000002</v>
      </c>
      <c r="E89" s="3">
        <v>0.47659999130000003</v>
      </c>
      <c r="F89" s="3">
        <v>0.48069998619999998</v>
      </c>
      <c r="G89" s="3">
        <v>0.50480002160000004</v>
      </c>
      <c r="H89" s="3">
        <v>0.52730000020000001</v>
      </c>
      <c r="I89" s="3">
        <v>0.57609999180000004</v>
      </c>
      <c r="J89" s="3">
        <v>0.62220001219999999</v>
      </c>
      <c r="K89" s="3">
        <v>0.68449997900000004</v>
      </c>
      <c r="L89" s="3">
        <v>0.75139999390000001</v>
      </c>
      <c r="M89" s="3">
        <v>0.83079999689999995</v>
      </c>
      <c r="N89" s="3">
        <v>0.91049999000000004</v>
      </c>
      <c r="O89" s="3">
        <v>0.95359998940000001</v>
      </c>
      <c r="P89" s="3">
        <v>1.025099993</v>
      </c>
      <c r="Q89" s="3">
        <v>1.0592999460000001</v>
      </c>
      <c r="R89" s="3">
        <v>1.1045999529999999</v>
      </c>
      <c r="S89" s="3">
        <v>1.101099968</v>
      </c>
      <c r="T89" s="3">
        <v>1.1906000379999999</v>
      </c>
      <c r="U89" s="3">
        <v>1.1960999969999999</v>
      </c>
      <c r="V89" s="3">
        <v>1.227100015</v>
      </c>
      <c r="W89" s="3">
        <v>1.255300045</v>
      </c>
      <c r="X89" s="3">
        <v>1.2771999839999999</v>
      </c>
      <c r="Y89" s="3">
        <v>1.304100037</v>
      </c>
      <c r="Z89" s="3">
        <v>1.3265999559999999</v>
      </c>
      <c r="AA89" s="3">
        <v>1.3597999810000001</v>
      </c>
      <c r="AB89" s="3">
        <v>1.3848999740000001</v>
      </c>
      <c r="AC89" s="3">
        <v>1.3780000210000001</v>
      </c>
      <c r="AD89" s="3">
        <v>1.4113999610000001</v>
      </c>
      <c r="AE89" s="3">
        <v>1.4236999749999999</v>
      </c>
      <c r="AF89" s="3">
        <v>1.443799973</v>
      </c>
      <c r="AG89" s="3">
        <v>1.444499969</v>
      </c>
      <c r="AH89" s="3">
        <v>1.4500000479999999</v>
      </c>
      <c r="AI89" s="3">
        <v>1.455800056</v>
      </c>
      <c r="AJ89" s="3">
        <v>1.4607000349999999</v>
      </c>
      <c r="AK89" s="3">
        <v>1.4753999710000001</v>
      </c>
      <c r="AL89" s="3">
        <v>1.47179997</v>
      </c>
      <c r="AM89" s="3">
        <v>1.4819999930000001</v>
      </c>
      <c r="AN89" s="3">
        <v>1.4909000400000001</v>
      </c>
      <c r="AO89" s="3">
        <v>1.5004999640000001</v>
      </c>
      <c r="AP89" s="3">
        <v>1.506299973</v>
      </c>
      <c r="AQ89" s="3">
        <v>1.514899969</v>
      </c>
      <c r="AR89" s="3">
        <v>1.510699987</v>
      </c>
      <c r="AS89" s="3">
        <v>1.530300021</v>
      </c>
      <c r="AT89" s="3">
        <v>1.524199963</v>
      </c>
      <c r="AU89" s="3">
        <v>1.549100041</v>
      </c>
      <c r="AV89" s="3">
        <v>1.509799957</v>
      </c>
      <c r="AW89" s="3">
        <v>1.5405999420000001</v>
      </c>
      <c r="AX89" s="2"/>
      <c r="AY89" s="2"/>
      <c r="AZ89" s="2"/>
      <c r="BA89" s="2"/>
      <c r="BB89" s="2"/>
      <c r="BC89" s="2"/>
      <c r="BD89" s="2"/>
      <c r="BE89" s="2"/>
    </row>
    <row r="90" spans="1:57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1:57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spans="1:57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spans="1:57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spans="1:57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spans="1:57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spans="1:5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spans="1:57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</row>
    <row r="199" spans="1:57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spans="1:57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</row>
    <row r="201" spans="1:57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</row>
    <row r="202" spans="1:57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</row>
    <row r="203" spans="1:57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spans="1:57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spans="1:57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spans="1:57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spans="1:5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spans="1:57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spans="1:57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spans="1:57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spans="1:57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spans="1:57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spans="1:57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spans="1:57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spans="1:57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spans="1:57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spans="1:5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spans="1:57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spans="1:57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spans="1:57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spans="1:57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spans="1:57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spans="1:57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spans="1:57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spans="1:57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</row>
    <row r="226" spans="1:57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</row>
    <row r="227" spans="1:5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</row>
    <row r="228" spans="1:57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</row>
    <row r="229" spans="1:57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</row>
    <row r="230" spans="1:57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</row>
    <row r="231" spans="1:57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</row>
    <row r="232" spans="1:57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</row>
    <row r="233" spans="1:57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</row>
    <row r="234" spans="1:57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</row>
    <row r="235" spans="1:57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</row>
    <row r="236" spans="1:57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</row>
    <row r="237" spans="1:5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</row>
    <row r="238" spans="1:57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1:57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1:57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1:57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1:57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1:57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1:57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1:57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1:57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1:5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1:57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1:57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1:57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1:57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1:57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1:57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1:57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1:57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1:57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1: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1:57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1:57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1:57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1:57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1:57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1:57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1:57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1:57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1:57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1:5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1:57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1:57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1:57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1:57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1:57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1:57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1:57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1:57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1:57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1:5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1:57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1:57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1:57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1:57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1:57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1:57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1:57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1:57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1:57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1:5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1:57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1:57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1:57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1:57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1:57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1:57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1:57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1:57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1:57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1:5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1:57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1:57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1:57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1:57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1:57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1:57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1:57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1:57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1:57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1:5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1:57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1:57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1:57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1:57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1:57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1:57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1:57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1:57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1:57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1:5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1:57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1:57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1:57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1:57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1:57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1:57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1:57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1:57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1:57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1:5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1:57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1:57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1:57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1:57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1:57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1:57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1:57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1:57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1:57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1:5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1:57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1:57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1:57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1:57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1:57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1:57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1:57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1:57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1:57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1:5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1:57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1:57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1:57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1:57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1:57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1:57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1:57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1:57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1:57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1: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1:57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1:57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1:57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1:57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1:57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1:57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1:57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1:57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1:57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1:5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1:57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1:57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1:57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1:57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1:57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1:57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1:57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1:57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1:57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1:5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1:57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spans="1:57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spans="1:57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spans="1:57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spans="1:57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spans="1:57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spans="1:57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spans="1:57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spans="1:57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spans="1:5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spans="1:57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spans="1:57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spans="1:57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spans="1:57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spans="1:57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spans="1:57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spans="1:57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spans="1:57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spans="1:57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spans="1:5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spans="1:57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spans="1:57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spans="1:57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spans="1:57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spans="1:57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spans="1:57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spans="1:57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spans="1:57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spans="1:57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spans="1:5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spans="1:57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spans="1:57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spans="1:57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spans="1:57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1:57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spans="1:57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spans="1:57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spans="1:57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spans="1:57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spans="1:5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spans="1:57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spans="1:57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spans="1:57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spans="1:57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spans="1:57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spans="1:57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spans="1:57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spans="1:57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spans="1:57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spans="1:5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spans="1:57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spans="1:57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spans="1:57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spans="1:57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spans="1:57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spans="1:57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spans="1:57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spans="1:57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spans="1:57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spans="1:5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spans="1:57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spans="1:57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spans="1:57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spans="1:57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spans="1:57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spans="1:57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spans="1:57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spans="1:57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spans="1:57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spans="1:5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spans="1:57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spans="1:57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spans="1:57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spans="1:57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spans="1:57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spans="1:57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spans="1:57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spans="1:57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spans="1:57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spans="1: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spans="1:57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spans="1:57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spans="1:57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spans="1:57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spans="1:57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spans="1:57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spans="1:57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spans="1:57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spans="1:57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spans="1:5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spans="1:57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spans="1:57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spans="1:57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spans="1:57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spans="1:57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spans="1:57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spans="1:57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spans="1:57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spans="1:57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spans="1:5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spans="1:57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spans="1:57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spans="1:57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spans="1:57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spans="1:57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spans="1:57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spans="1:57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spans="1:57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spans="1:57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spans="1:5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spans="1:57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spans="1:57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spans="1:57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spans="1:57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spans="1:57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spans="1:57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spans="1:57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spans="1:57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spans="1:57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spans="1:5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spans="1:57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spans="1:57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spans="1:57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spans="1:57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spans="1:57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spans="1:57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spans="1:57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spans="1:57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spans="1:57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spans="1:5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spans="1:57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spans="1:57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spans="1:57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spans="1:57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spans="1:57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spans="1:57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spans="1:57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spans="1:57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spans="1:57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spans="1:5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spans="1:57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spans="1:57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spans="1:57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spans="1:57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spans="1:57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spans="1:57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spans="1:57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spans="1:57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spans="1:57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spans="1:5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spans="1:57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spans="1:57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spans="1:57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spans="1:57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spans="1:57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spans="1:57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spans="1:57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spans="1:57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spans="1:57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spans="1:5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spans="1:57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spans="1:57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spans="1:57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spans="1:57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spans="1:57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spans="1:57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spans="1:57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spans="1:57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spans="1:57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spans="1:5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spans="1:57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spans="1:57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spans="1:57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spans="1:57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spans="1:57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spans="1:57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spans="1:57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spans="1:57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spans="1:57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spans="1: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spans="1:57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spans="1:57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spans="1:57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spans="1:57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spans="1:57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spans="1:57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spans="1:57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spans="1:57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spans="1:57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spans="1:5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spans="1:57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spans="1:57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spans="1:57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spans="1:57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spans="1:57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spans="1:57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spans="1:57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spans="1:57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spans="1:57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spans="1:5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spans="1:57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spans="1:57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</row>
    <row r="580" spans="1:57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</row>
    <row r="581" spans="1:57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</row>
    <row r="582" spans="1:57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</row>
    <row r="583" spans="1:57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</row>
    <row r="584" spans="1:57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</row>
    <row r="585" spans="1:57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</row>
    <row r="586" spans="1:57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</row>
    <row r="587" spans="1:5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</row>
    <row r="588" spans="1:57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</row>
    <row r="589" spans="1:57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</row>
    <row r="590" spans="1:57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</row>
    <row r="591" spans="1:57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</row>
    <row r="592" spans="1:57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</row>
    <row r="593" spans="1:57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</row>
    <row r="594" spans="1:57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</row>
    <row r="595" spans="1:57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</row>
    <row r="596" spans="1:57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</row>
    <row r="597" spans="1:5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</row>
    <row r="598" spans="1:57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</row>
    <row r="599" spans="1:57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</row>
    <row r="600" spans="1:57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</row>
    <row r="601" spans="1:57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</row>
    <row r="602" spans="1:57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</row>
    <row r="603" spans="1:57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</row>
    <row r="604" spans="1:57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</row>
    <row r="605" spans="1:57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</row>
    <row r="606" spans="1:57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</row>
    <row r="607" spans="1:5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</row>
    <row r="608" spans="1:57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</row>
    <row r="609" spans="1:57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</row>
    <row r="610" spans="1:57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</row>
    <row r="611" spans="1:57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</row>
    <row r="612" spans="1:57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</row>
    <row r="613" spans="1:57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</row>
    <row r="614" spans="1:57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</row>
    <row r="615" spans="1:57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</row>
    <row r="616" spans="1:57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</row>
    <row r="617" spans="1:5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</row>
    <row r="618" spans="1:57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</row>
    <row r="619" spans="1:57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</row>
    <row r="620" spans="1:57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</row>
    <row r="621" spans="1:57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</row>
    <row r="622" spans="1:57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</row>
    <row r="623" spans="1:57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</row>
    <row r="624" spans="1:57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</row>
    <row r="625" spans="1:57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</row>
    <row r="626" spans="1:57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</row>
    <row r="627" spans="1:5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</row>
    <row r="628" spans="1:57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</row>
    <row r="629" spans="1:57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</row>
    <row r="630" spans="1:57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</row>
    <row r="631" spans="1:57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</row>
    <row r="632" spans="1:57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</row>
    <row r="633" spans="1:57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</row>
    <row r="634" spans="1:57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</row>
    <row r="635" spans="1:57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</row>
    <row r="636" spans="1:57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</row>
    <row r="637" spans="1:5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</row>
    <row r="638" spans="1:57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</row>
    <row r="639" spans="1:57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</row>
    <row r="640" spans="1:57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</row>
    <row r="641" spans="1:57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</row>
    <row r="642" spans="1:57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</row>
    <row r="643" spans="1:57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</row>
    <row r="644" spans="1:57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</row>
    <row r="645" spans="1:57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</row>
    <row r="646" spans="1:57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</row>
    <row r="647" spans="1:5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</row>
    <row r="648" spans="1:57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</row>
    <row r="649" spans="1:57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</row>
    <row r="650" spans="1:57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</row>
    <row r="651" spans="1:57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</row>
    <row r="652" spans="1:57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</row>
    <row r="653" spans="1:57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</row>
    <row r="654" spans="1:57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</row>
    <row r="655" spans="1:57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</row>
    <row r="656" spans="1:57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</row>
    <row r="657" spans="1: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</row>
    <row r="658" spans="1:57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</row>
    <row r="659" spans="1:57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</row>
    <row r="660" spans="1:57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</row>
    <row r="661" spans="1:57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</row>
    <row r="662" spans="1:57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</row>
    <row r="663" spans="1:57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</row>
    <row r="664" spans="1:57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</row>
    <row r="665" spans="1:57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</row>
    <row r="666" spans="1:57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</row>
    <row r="667" spans="1:5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</row>
    <row r="668" spans="1:57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</row>
    <row r="669" spans="1:57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</row>
    <row r="670" spans="1:57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</row>
    <row r="671" spans="1:57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</row>
    <row r="672" spans="1:57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</row>
    <row r="673" spans="1:57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</row>
    <row r="674" spans="1:57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</row>
    <row r="675" spans="1:57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</row>
    <row r="676" spans="1:57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</row>
    <row r="677" spans="1:5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</row>
    <row r="678" spans="1:57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</row>
    <row r="679" spans="1:57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</row>
    <row r="680" spans="1:57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</row>
    <row r="681" spans="1:57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</row>
    <row r="682" spans="1:57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</row>
    <row r="683" spans="1:57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</row>
    <row r="684" spans="1:57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</row>
    <row r="685" spans="1:57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</row>
    <row r="686" spans="1:57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</row>
    <row r="687" spans="1:5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</row>
    <row r="688" spans="1:57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</row>
    <row r="689" spans="1:57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</row>
    <row r="690" spans="1:57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</row>
    <row r="691" spans="1:57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</row>
    <row r="692" spans="1:57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</row>
    <row r="693" spans="1:57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</row>
    <row r="694" spans="1:57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</row>
    <row r="695" spans="1:57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</row>
    <row r="696" spans="1:57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</row>
    <row r="697" spans="1:5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</row>
    <row r="698" spans="1:57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</row>
    <row r="699" spans="1:57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</row>
    <row r="700" spans="1:57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</row>
    <row r="701" spans="1:57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</row>
    <row r="702" spans="1:57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</row>
    <row r="703" spans="1:57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</row>
    <row r="704" spans="1:57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</row>
    <row r="705" spans="1:57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</row>
    <row r="706" spans="1:57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</row>
    <row r="707" spans="1:5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</row>
    <row r="708" spans="1:57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</row>
    <row r="709" spans="1:57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</row>
    <row r="710" spans="1:57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</row>
    <row r="711" spans="1:57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</row>
    <row r="712" spans="1:57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</row>
    <row r="713" spans="1:57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</row>
    <row r="714" spans="1:57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</row>
    <row r="715" spans="1:57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</row>
    <row r="716" spans="1:57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</row>
    <row r="717" spans="1:5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</row>
    <row r="718" spans="1:57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</row>
    <row r="719" spans="1:57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</row>
    <row r="720" spans="1:57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</row>
    <row r="721" spans="1:57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</row>
    <row r="722" spans="1:57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</row>
    <row r="723" spans="1:57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</row>
    <row r="724" spans="1:57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</row>
    <row r="725" spans="1:57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</row>
    <row r="726" spans="1:57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</row>
    <row r="727" spans="1:5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</row>
    <row r="728" spans="1:57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</row>
    <row r="729" spans="1:57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</row>
    <row r="730" spans="1:57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</row>
    <row r="731" spans="1:57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</row>
    <row r="732" spans="1:57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</row>
    <row r="733" spans="1:57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</row>
    <row r="734" spans="1:57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</row>
    <row r="735" spans="1:57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</row>
    <row r="736" spans="1:57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</row>
    <row r="737" spans="1:5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</row>
    <row r="738" spans="1:57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</row>
    <row r="739" spans="1:57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</row>
    <row r="740" spans="1:57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</row>
    <row r="741" spans="1:57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</row>
    <row r="742" spans="1:57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</row>
    <row r="743" spans="1:57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</row>
    <row r="744" spans="1:57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</row>
    <row r="745" spans="1:57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</row>
    <row r="746" spans="1:57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</row>
    <row r="747" spans="1:5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</row>
    <row r="748" spans="1:57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</row>
    <row r="749" spans="1:57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</row>
    <row r="750" spans="1:57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</row>
    <row r="751" spans="1:57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</row>
    <row r="752" spans="1:57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</row>
    <row r="753" spans="1:57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</row>
    <row r="754" spans="1:57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</row>
    <row r="755" spans="1:57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</row>
    <row r="756" spans="1:57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</row>
    <row r="757" spans="1: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</row>
    <row r="758" spans="1:57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</row>
    <row r="759" spans="1:57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</row>
    <row r="760" spans="1:57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</row>
    <row r="761" spans="1:57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</row>
    <row r="762" spans="1:57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</row>
    <row r="763" spans="1:57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</row>
    <row r="764" spans="1:57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</row>
    <row r="765" spans="1:57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</row>
    <row r="766" spans="1:57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</row>
    <row r="767" spans="1:5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</row>
    <row r="768" spans="1:57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</row>
    <row r="769" spans="1:57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</row>
    <row r="770" spans="1:57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</row>
    <row r="771" spans="1:57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</row>
    <row r="772" spans="1:57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</row>
    <row r="773" spans="1:57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</row>
    <row r="774" spans="1:57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</row>
    <row r="775" spans="1:57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</row>
    <row r="776" spans="1:57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</row>
    <row r="777" spans="1:5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</row>
    <row r="778" spans="1:57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</row>
    <row r="779" spans="1:57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</row>
    <row r="780" spans="1:57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</row>
    <row r="781" spans="1:57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</row>
    <row r="782" spans="1:57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</row>
    <row r="783" spans="1:57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</row>
    <row r="784" spans="1:57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</row>
    <row r="785" spans="1:57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</row>
    <row r="786" spans="1:57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</row>
    <row r="787" spans="1:5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</row>
    <row r="788" spans="1:57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</row>
    <row r="789" spans="1:57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</row>
    <row r="790" spans="1:57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</row>
    <row r="791" spans="1:57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</row>
    <row r="792" spans="1:57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</row>
    <row r="793" spans="1:57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</row>
    <row r="794" spans="1:57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</row>
    <row r="795" spans="1:57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</row>
    <row r="796" spans="1:57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</row>
    <row r="797" spans="1:5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</row>
    <row r="798" spans="1:57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</row>
    <row r="799" spans="1:57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</row>
    <row r="800" spans="1:57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</row>
    <row r="801" spans="1:57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</row>
    <row r="802" spans="1:57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</row>
    <row r="803" spans="1:57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</row>
    <row r="804" spans="1:57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</row>
    <row r="805" spans="1:57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</row>
    <row r="806" spans="1:57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</row>
    <row r="807" spans="1:5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</row>
    <row r="808" spans="1:57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</row>
    <row r="809" spans="1:57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</row>
    <row r="810" spans="1:57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</row>
    <row r="811" spans="1:57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</row>
    <row r="812" spans="1:57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</row>
    <row r="813" spans="1:57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</row>
    <row r="814" spans="1:57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</row>
    <row r="815" spans="1:57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</row>
    <row r="816" spans="1:57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</row>
    <row r="817" spans="1:5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</row>
    <row r="818" spans="1:57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</row>
    <row r="819" spans="1:57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</row>
    <row r="820" spans="1:57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</row>
    <row r="821" spans="1:57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</row>
    <row r="822" spans="1:57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</row>
    <row r="823" spans="1:57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</row>
    <row r="824" spans="1:57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</row>
    <row r="825" spans="1:57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</row>
    <row r="826" spans="1:57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</row>
    <row r="827" spans="1:5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</row>
    <row r="828" spans="1:57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</row>
    <row r="829" spans="1:57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</row>
    <row r="830" spans="1:57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</row>
    <row r="831" spans="1:57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</row>
    <row r="832" spans="1:57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</row>
    <row r="833" spans="1:57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</row>
    <row r="834" spans="1:57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</row>
    <row r="835" spans="1:57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</row>
    <row r="836" spans="1:57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</row>
    <row r="837" spans="1:5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</row>
    <row r="838" spans="1:57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</row>
    <row r="839" spans="1:57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</row>
    <row r="840" spans="1:57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</row>
    <row r="841" spans="1:57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</row>
    <row r="842" spans="1:57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</row>
    <row r="843" spans="1:57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</row>
    <row r="844" spans="1:57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</row>
    <row r="845" spans="1:57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</row>
    <row r="846" spans="1:57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</row>
    <row r="847" spans="1:5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</row>
    <row r="848" spans="1:57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</row>
    <row r="849" spans="1:57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</row>
    <row r="850" spans="1:57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</row>
    <row r="851" spans="1:57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</row>
    <row r="852" spans="1:57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</row>
    <row r="853" spans="1:57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</row>
    <row r="854" spans="1:57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</row>
    <row r="855" spans="1:57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</row>
    <row r="856" spans="1:57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</row>
    <row r="857" spans="1: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</row>
    <row r="858" spans="1:57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</row>
    <row r="859" spans="1:57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</row>
    <row r="860" spans="1:57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</row>
    <row r="861" spans="1:57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</row>
    <row r="862" spans="1:57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</row>
    <row r="863" spans="1:57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</row>
    <row r="864" spans="1:57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</row>
    <row r="865" spans="1:57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</row>
    <row r="866" spans="1:57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</row>
    <row r="867" spans="1:5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</row>
    <row r="868" spans="1:57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</row>
    <row r="869" spans="1:57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</row>
    <row r="870" spans="1:57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</row>
    <row r="871" spans="1:57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</row>
    <row r="872" spans="1:57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</row>
    <row r="873" spans="1:57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</row>
    <row r="874" spans="1:57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</row>
    <row r="875" spans="1:57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</row>
    <row r="876" spans="1:57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</row>
    <row r="877" spans="1:5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</row>
    <row r="878" spans="1:57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</row>
    <row r="879" spans="1:57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</row>
    <row r="880" spans="1:57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</row>
    <row r="881" spans="1:57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</row>
    <row r="882" spans="1:57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</row>
    <row r="883" spans="1:57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</row>
    <row r="884" spans="1:57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</row>
    <row r="885" spans="1:57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</row>
    <row r="886" spans="1:57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</row>
    <row r="887" spans="1:5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</row>
    <row r="888" spans="1:57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</row>
    <row r="889" spans="1:57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</row>
    <row r="890" spans="1:57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</row>
    <row r="891" spans="1:57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</row>
    <row r="892" spans="1:57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</row>
    <row r="893" spans="1:57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</row>
    <row r="894" spans="1:57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</row>
    <row r="895" spans="1:57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</row>
    <row r="896" spans="1:57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</row>
    <row r="897" spans="1:5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</row>
    <row r="898" spans="1:57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</row>
    <row r="899" spans="1:57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</row>
    <row r="900" spans="1:57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</row>
    <row r="901" spans="1:57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</row>
    <row r="902" spans="1:57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</row>
    <row r="903" spans="1:57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</row>
    <row r="904" spans="1:57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</row>
    <row r="905" spans="1:57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</row>
    <row r="906" spans="1:57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</row>
    <row r="907" spans="1:5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</row>
    <row r="908" spans="1:57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</row>
    <row r="909" spans="1:57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</row>
    <row r="910" spans="1:57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</row>
    <row r="911" spans="1:57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</row>
    <row r="912" spans="1:57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</row>
    <row r="913" spans="1:57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</row>
    <row r="914" spans="1:57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</row>
    <row r="915" spans="1:57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</row>
    <row r="916" spans="1:57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</row>
    <row r="917" spans="1:5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</row>
    <row r="918" spans="1:57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</row>
    <row r="919" spans="1:57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</row>
    <row r="920" spans="1:57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</row>
    <row r="921" spans="1:57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</row>
    <row r="922" spans="1:57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</row>
    <row r="923" spans="1:57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</row>
    <row r="924" spans="1:57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</row>
    <row r="925" spans="1:57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</row>
    <row r="926" spans="1:57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</row>
    <row r="927" spans="1:5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</row>
    <row r="928" spans="1:57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</row>
    <row r="929" spans="1:57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</row>
    <row r="930" spans="1:57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</row>
    <row r="931" spans="1:57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</row>
    <row r="932" spans="1:57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</row>
    <row r="933" spans="1:57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</row>
    <row r="934" spans="1:57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</row>
    <row r="935" spans="1:57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</row>
    <row r="936" spans="1:57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</row>
    <row r="937" spans="1:5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</row>
    <row r="938" spans="1:57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</row>
    <row r="939" spans="1:57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</row>
    <row r="940" spans="1:57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</row>
    <row r="941" spans="1:57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</row>
    <row r="942" spans="1:57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</row>
    <row r="943" spans="1:57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</row>
    <row r="944" spans="1:57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</row>
    <row r="945" spans="1:57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</row>
    <row r="946" spans="1:57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</row>
    <row r="947" spans="1:5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</row>
    <row r="948" spans="1:57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</row>
    <row r="949" spans="1:57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</row>
    <row r="950" spans="1:57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</row>
    <row r="951" spans="1:57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</row>
    <row r="952" spans="1:57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</row>
    <row r="953" spans="1:57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</row>
    <row r="954" spans="1:57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</row>
    <row r="955" spans="1:57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</row>
    <row r="956" spans="1:57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</row>
    <row r="957" spans="1: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</row>
    <row r="958" spans="1:57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</row>
    <row r="959" spans="1:57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</row>
    <row r="960" spans="1:57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</row>
    <row r="961" spans="1:57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</row>
    <row r="962" spans="1:57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</row>
    <row r="963" spans="1:57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</row>
    <row r="964" spans="1:57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</row>
    <row r="965" spans="1:57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</row>
    <row r="966" spans="1:57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</row>
    <row r="967" spans="1:5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</row>
    <row r="968" spans="1:57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</row>
    <row r="969" spans="1:57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</row>
    <row r="970" spans="1:57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</row>
    <row r="971" spans="1:57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</row>
    <row r="972" spans="1:57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</row>
    <row r="973" spans="1:57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</row>
    <row r="974" spans="1:57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</row>
    <row r="975" spans="1:57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</row>
    <row r="976" spans="1:57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</row>
    <row r="977" spans="1:5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</row>
    <row r="978" spans="1:57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</row>
    <row r="979" spans="1:57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</row>
    <row r="980" spans="1:57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</row>
    <row r="981" spans="1:57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</row>
    <row r="982" spans="1:57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</row>
    <row r="983" spans="1:57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</row>
    <row r="984" spans="1:57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</row>
    <row r="985" spans="1:57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</row>
    <row r="986" spans="1:57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</row>
    <row r="987" spans="1:5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</row>
    <row r="988" spans="1:57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</row>
    <row r="989" spans="1:57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</row>
    <row r="990" spans="1:57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</row>
    <row r="991" spans="1:57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</row>
    <row r="992" spans="1:57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</row>
    <row r="993" spans="1:57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</row>
    <row r="994" spans="1:57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</row>
    <row r="995" spans="1:57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</row>
    <row r="996" spans="1:57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</row>
    <row r="997" spans="1:5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</row>
    <row r="998" spans="1:57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</row>
    <row r="999" spans="1:57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</row>
    <row r="1000" spans="1:57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</row>
    <row r="1001" spans="1:57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836F-96EE-A648-B3F2-DAE5FFF044B7}">
  <dimension ref="A1:B27"/>
  <sheetViews>
    <sheetView workbookViewId="0">
      <selection activeCell="D1" sqref="D1:G3"/>
    </sheetView>
  </sheetViews>
  <sheetFormatPr baseColWidth="10" defaultColWidth="11.1640625" defaultRowHeight="16"/>
  <cols>
    <col min="1" max="1" width="22" customWidth="1"/>
  </cols>
  <sheetData>
    <row r="1" spans="1:2">
      <c r="A1" s="1" t="s">
        <v>26</v>
      </c>
      <c r="B1" s="1" t="s">
        <v>27</v>
      </c>
    </row>
    <row r="2" spans="1:2">
      <c r="A2" s="6" t="s">
        <v>95</v>
      </c>
      <c r="B2" s="1">
        <v>81.689342400000001</v>
      </c>
    </row>
    <row r="3" spans="1:2">
      <c r="A3" s="6" t="s">
        <v>15</v>
      </c>
      <c r="B3" s="1">
        <v>90.719696970000001</v>
      </c>
    </row>
    <row r="4" spans="1:2">
      <c r="A4" s="6" t="s">
        <v>18</v>
      </c>
      <c r="B4" s="1">
        <v>96</v>
      </c>
    </row>
    <row r="5" spans="1:2">
      <c r="A5" s="6" t="s">
        <v>16</v>
      </c>
      <c r="B5" s="1">
        <v>33.333333330000002</v>
      </c>
    </row>
    <row r="6" spans="1:2">
      <c r="A6" s="6" t="s">
        <v>7</v>
      </c>
      <c r="B6" s="1">
        <v>93.967374579999998</v>
      </c>
    </row>
    <row r="7" spans="1:2">
      <c r="A7" s="7" t="s">
        <v>8</v>
      </c>
      <c r="B7" s="1">
        <v>84.516129030000002</v>
      </c>
    </row>
    <row r="8" spans="1:2">
      <c r="A8" s="7" t="s">
        <v>19</v>
      </c>
      <c r="B8" s="1">
        <v>13.5734072</v>
      </c>
    </row>
    <row r="9" spans="1:2">
      <c r="A9" s="7" t="s">
        <v>6</v>
      </c>
      <c r="B9" s="1">
        <v>79.187192120000006</v>
      </c>
    </row>
    <row r="10" spans="1:2">
      <c r="A10" s="6" t="s">
        <v>22</v>
      </c>
      <c r="B10" s="1">
        <v>90.581717449999999</v>
      </c>
    </row>
    <row r="11" spans="1:2">
      <c r="A11" s="6" t="s">
        <v>14</v>
      </c>
      <c r="B11" s="1">
        <v>0</v>
      </c>
    </row>
    <row r="12" spans="1:2">
      <c r="A12" s="6" t="s">
        <v>17</v>
      </c>
      <c r="B12" s="1">
        <v>98.491843639999999</v>
      </c>
    </row>
    <row r="13" spans="1:2">
      <c r="A13" s="6" t="s">
        <v>10</v>
      </c>
      <c r="B13" s="1">
        <v>51.470588239999998</v>
      </c>
    </row>
    <row r="14" spans="1:2">
      <c r="A14" s="6" t="s">
        <v>12</v>
      </c>
      <c r="B14" s="1">
        <v>75.900277009999996</v>
      </c>
    </row>
    <row r="15" spans="1:2">
      <c r="A15" s="6" t="s">
        <v>20</v>
      </c>
      <c r="B15" s="1">
        <v>32.040627890000003</v>
      </c>
    </row>
    <row r="16" spans="1:2">
      <c r="A16" s="8" t="s">
        <v>11</v>
      </c>
      <c r="B16" s="1">
        <v>75.671110299999995</v>
      </c>
    </row>
    <row r="17" spans="1:2">
      <c r="A17" s="7" t="s">
        <v>21</v>
      </c>
      <c r="B17" s="1">
        <v>71.375807940000001</v>
      </c>
    </row>
    <row r="18" spans="1:2">
      <c r="A18" s="6" t="s">
        <v>141</v>
      </c>
      <c r="B18" s="1">
        <v>93.351800549999993</v>
      </c>
    </row>
    <row r="19" spans="1:2">
      <c r="A19" s="6" t="s">
        <v>25</v>
      </c>
      <c r="B19" s="1">
        <v>51</v>
      </c>
    </row>
    <row r="20" spans="1:2">
      <c r="A20" s="6" t="s">
        <v>140</v>
      </c>
      <c r="B20" s="1">
        <v>50.58823529</v>
      </c>
    </row>
    <row r="21" spans="1:2">
      <c r="A21" s="6" t="s">
        <v>13</v>
      </c>
      <c r="B21" s="1">
        <v>95.567867039999996</v>
      </c>
    </row>
    <row r="22" spans="1:2">
      <c r="A22" s="7" t="s">
        <v>23</v>
      </c>
      <c r="B22" s="1">
        <v>44.413665739999999</v>
      </c>
    </row>
    <row r="23" spans="1:2">
      <c r="A23" s="6" t="s">
        <v>24</v>
      </c>
      <c r="B23" s="1">
        <v>45.706371189999999</v>
      </c>
    </row>
    <row r="24" spans="1:2">
      <c r="A24" s="6" t="s">
        <v>9</v>
      </c>
      <c r="B24" s="1">
        <v>60.919540230000003</v>
      </c>
    </row>
    <row r="25" spans="1:2">
      <c r="A25" s="6" t="s">
        <v>142</v>
      </c>
      <c r="B25" s="1">
        <v>76.5625</v>
      </c>
    </row>
    <row r="26" spans="1:2">
      <c r="A26" s="6" t="s">
        <v>96</v>
      </c>
      <c r="B26" s="1">
        <v>80.838323349999996</v>
      </c>
    </row>
    <row r="27" spans="1:2">
      <c r="A27" s="7" t="s">
        <v>146</v>
      </c>
      <c r="B27" s="9">
        <v>55.67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FF52-8F1C-4D96-9903-6C31EE3B3FFE}">
  <dimension ref="A1:D10"/>
  <sheetViews>
    <sheetView workbookViewId="0">
      <selection activeCell="B12" sqref="B12"/>
    </sheetView>
  </sheetViews>
  <sheetFormatPr baseColWidth="10" defaultColWidth="11.1640625" defaultRowHeight="16"/>
  <sheetData>
    <row r="1" spans="1:4">
      <c r="A1" t="s">
        <v>444</v>
      </c>
      <c r="B1" t="s">
        <v>443</v>
      </c>
      <c r="C1" t="s">
        <v>442</v>
      </c>
      <c r="D1" t="s">
        <v>441</v>
      </c>
    </row>
    <row r="2" spans="1:4">
      <c r="A2" t="s">
        <v>440</v>
      </c>
      <c r="B2">
        <v>5</v>
      </c>
      <c r="C2">
        <v>35</v>
      </c>
      <c r="D2">
        <v>52</v>
      </c>
    </row>
    <row r="3" spans="1:4">
      <c r="A3" t="s">
        <v>440</v>
      </c>
      <c r="B3">
        <v>5</v>
      </c>
      <c r="C3">
        <v>33</v>
      </c>
      <c r="D3">
        <v>57</v>
      </c>
    </row>
    <row r="4" spans="1:4">
      <c r="A4" t="s">
        <v>440</v>
      </c>
      <c r="B4">
        <v>5</v>
      </c>
      <c r="C4">
        <v>31</v>
      </c>
      <c r="D4">
        <v>57</v>
      </c>
    </row>
    <row r="5" spans="1:4">
      <c r="A5" t="s">
        <v>438</v>
      </c>
      <c r="B5">
        <v>5</v>
      </c>
      <c r="C5">
        <v>24</v>
      </c>
      <c r="D5">
        <v>44</v>
      </c>
    </row>
    <row r="6" spans="1:4">
      <c r="A6" t="s">
        <v>438</v>
      </c>
      <c r="B6">
        <v>5</v>
      </c>
      <c r="C6">
        <v>29</v>
      </c>
      <c r="D6">
        <v>49</v>
      </c>
    </row>
    <row r="7" spans="1:4">
      <c r="A7" t="s">
        <v>438</v>
      </c>
      <c r="B7">
        <v>5</v>
      </c>
      <c r="C7">
        <v>26</v>
      </c>
      <c r="D7">
        <v>42</v>
      </c>
    </row>
    <row r="8" spans="1:4">
      <c r="A8" t="s">
        <v>439</v>
      </c>
      <c r="B8">
        <v>5</v>
      </c>
      <c r="C8">
        <v>29</v>
      </c>
      <c r="D8">
        <v>52</v>
      </c>
    </row>
    <row r="9" spans="1:4">
      <c r="A9" t="s">
        <v>439</v>
      </c>
      <c r="B9">
        <v>5</v>
      </c>
      <c r="C9">
        <v>27</v>
      </c>
      <c r="D9">
        <v>50</v>
      </c>
    </row>
    <row r="10" spans="1:4">
      <c r="A10" t="s">
        <v>439</v>
      </c>
      <c r="B10">
        <v>5</v>
      </c>
      <c r="C10">
        <v>32</v>
      </c>
      <c r="D10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E44C-2A47-4039-AE3D-B8BF184DAA19}">
  <dimension ref="A1:D10"/>
  <sheetViews>
    <sheetView workbookViewId="0">
      <selection activeCell="B12" sqref="B12"/>
    </sheetView>
  </sheetViews>
  <sheetFormatPr baseColWidth="10" defaultColWidth="11.1640625" defaultRowHeight="16"/>
  <sheetData>
    <row r="1" spans="1:4">
      <c r="A1" t="s">
        <v>444</v>
      </c>
      <c r="B1" t="s">
        <v>443</v>
      </c>
      <c r="C1" t="s">
        <v>442</v>
      </c>
      <c r="D1" t="s">
        <v>441</v>
      </c>
    </row>
    <row r="2" spans="1:4">
      <c r="A2" t="s">
        <v>440</v>
      </c>
      <c r="B2">
        <v>10</v>
      </c>
      <c r="C2">
        <v>15</v>
      </c>
      <c r="D2">
        <v>27</v>
      </c>
    </row>
    <row r="3" spans="1:4">
      <c r="A3" t="s">
        <v>440</v>
      </c>
      <c r="B3">
        <v>10</v>
      </c>
      <c r="C3">
        <v>13</v>
      </c>
      <c r="D3">
        <v>23</v>
      </c>
    </row>
    <row r="4" spans="1:4">
      <c r="A4" t="s">
        <v>440</v>
      </c>
      <c r="B4">
        <v>10</v>
      </c>
      <c r="C4">
        <v>12</v>
      </c>
      <c r="D4">
        <v>22</v>
      </c>
    </row>
    <row r="5" spans="1:4">
      <c r="A5" t="s">
        <v>438</v>
      </c>
      <c r="B5">
        <v>10</v>
      </c>
      <c r="C5">
        <v>17</v>
      </c>
      <c r="D5">
        <v>27</v>
      </c>
    </row>
    <row r="6" spans="1:4">
      <c r="A6" t="s">
        <v>438</v>
      </c>
      <c r="B6">
        <v>10</v>
      </c>
      <c r="C6">
        <v>15</v>
      </c>
      <c r="D6">
        <v>28</v>
      </c>
    </row>
    <row r="7" spans="1:4">
      <c r="A7" t="s">
        <v>438</v>
      </c>
      <c r="B7">
        <v>10</v>
      </c>
      <c r="C7">
        <v>14</v>
      </c>
      <c r="D7">
        <v>29</v>
      </c>
    </row>
    <row r="8" spans="1:4">
      <c r="A8" t="s">
        <v>439</v>
      </c>
      <c r="B8">
        <v>10</v>
      </c>
      <c r="C8">
        <v>10</v>
      </c>
      <c r="D8">
        <v>14</v>
      </c>
    </row>
    <row r="9" spans="1:4">
      <c r="A9" t="s">
        <v>439</v>
      </c>
      <c r="B9">
        <v>10</v>
      </c>
      <c r="C9">
        <v>10</v>
      </c>
      <c r="D9">
        <v>15</v>
      </c>
    </row>
    <row r="10" spans="1:4">
      <c r="A10" t="s">
        <v>439</v>
      </c>
      <c r="B10">
        <v>10</v>
      </c>
      <c r="C10">
        <v>10</v>
      </c>
      <c r="D10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91F1-71E4-41A1-80C7-FB5FD0648ABE}">
  <dimension ref="A1:D10"/>
  <sheetViews>
    <sheetView workbookViewId="0">
      <selection activeCell="A5" sqref="A5:D7"/>
    </sheetView>
  </sheetViews>
  <sheetFormatPr baseColWidth="10" defaultColWidth="11.1640625" defaultRowHeight="16"/>
  <sheetData>
    <row r="1" spans="1:4">
      <c r="A1" t="s">
        <v>444</v>
      </c>
      <c r="B1" t="s">
        <v>443</v>
      </c>
      <c r="C1" t="s">
        <v>442</v>
      </c>
      <c r="D1" t="s">
        <v>441</v>
      </c>
    </row>
    <row r="2" spans="1:4">
      <c r="A2" t="s">
        <v>440</v>
      </c>
      <c r="B2">
        <v>10</v>
      </c>
      <c r="C2">
        <v>19</v>
      </c>
      <c r="D2">
        <v>34</v>
      </c>
    </row>
    <row r="3" spans="1:4">
      <c r="A3" t="s">
        <v>440</v>
      </c>
      <c r="B3">
        <v>10</v>
      </c>
      <c r="C3">
        <v>17</v>
      </c>
      <c r="D3">
        <v>32</v>
      </c>
    </row>
    <row r="4" spans="1:4">
      <c r="A4" t="s">
        <v>440</v>
      </c>
      <c r="B4">
        <v>10</v>
      </c>
      <c r="C4">
        <v>21</v>
      </c>
      <c r="D4">
        <v>34</v>
      </c>
    </row>
    <row r="5" spans="1:4">
      <c r="A5" t="s">
        <v>438</v>
      </c>
      <c r="B5">
        <v>10</v>
      </c>
      <c r="C5">
        <v>21</v>
      </c>
      <c r="D5">
        <v>38</v>
      </c>
    </row>
    <row r="6" spans="1:4">
      <c r="A6" t="s">
        <v>438</v>
      </c>
      <c r="B6">
        <v>10</v>
      </c>
      <c r="C6">
        <v>16</v>
      </c>
      <c r="D6">
        <v>37</v>
      </c>
    </row>
    <row r="7" spans="1:4">
      <c r="A7" t="s">
        <v>438</v>
      </c>
      <c r="B7">
        <v>10</v>
      </c>
      <c r="C7">
        <v>18</v>
      </c>
      <c r="D7">
        <v>34</v>
      </c>
    </row>
    <row r="8" spans="1:4">
      <c r="A8" t="s">
        <v>439</v>
      </c>
      <c r="B8">
        <v>10</v>
      </c>
      <c r="C8">
        <v>23</v>
      </c>
      <c r="D8">
        <v>32</v>
      </c>
    </row>
    <row r="9" spans="1:4">
      <c r="A9" t="s">
        <v>439</v>
      </c>
      <c r="B9">
        <v>10</v>
      </c>
      <c r="C9">
        <v>18</v>
      </c>
      <c r="D9">
        <v>33</v>
      </c>
    </row>
    <row r="10" spans="1:4">
      <c r="A10" t="s">
        <v>439</v>
      </c>
      <c r="B10">
        <v>10</v>
      </c>
      <c r="C10">
        <v>18</v>
      </c>
      <c r="D10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9262-E98F-4B85-B9EE-B514DB2846D7}">
  <dimension ref="A1:D10"/>
  <sheetViews>
    <sheetView workbookViewId="0">
      <selection activeCell="A5" sqref="A5:D7"/>
    </sheetView>
  </sheetViews>
  <sheetFormatPr baseColWidth="10" defaultColWidth="11.1640625" defaultRowHeight="16"/>
  <sheetData>
    <row r="1" spans="1:4">
      <c r="A1" t="s">
        <v>444</v>
      </c>
      <c r="B1" t="s">
        <v>443</v>
      </c>
      <c r="C1" t="s">
        <v>442</v>
      </c>
      <c r="D1" t="s">
        <v>441</v>
      </c>
    </row>
    <row r="2" spans="1:4">
      <c r="A2" t="s">
        <v>440</v>
      </c>
      <c r="B2">
        <v>10</v>
      </c>
      <c r="C2">
        <v>20</v>
      </c>
      <c r="D2">
        <v>43</v>
      </c>
    </row>
    <row r="3" spans="1:4">
      <c r="A3" t="s">
        <v>440</v>
      </c>
      <c r="B3">
        <v>10</v>
      </c>
      <c r="C3">
        <v>22</v>
      </c>
      <c r="D3">
        <v>46</v>
      </c>
    </row>
    <row r="4" spans="1:4">
      <c r="A4" t="s">
        <v>440</v>
      </c>
      <c r="B4">
        <v>10</v>
      </c>
      <c r="C4">
        <v>22</v>
      </c>
      <c r="D4">
        <v>46</v>
      </c>
    </row>
    <row r="5" spans="1:4">
      <c r="A5" t="s">
        <v>438</v>
      </c>
      <c r="B5">
        <v>10</v>
      </c>
      <c r="C5">
        <v>22</v>
      </c>
      <c r="D5">
        <v>37</v>
      </c>
    </row>
    <row r="6" spans="1:4">
      <c r="A6" t="s">
        <v>438</v>
      </c>
      <c r="B6">
        <v>10</v>
      </c>
      <c r="C6">
        <v>25</v>
      </c>
      <c r="D6">
        <v>38</v>
      </c>
    </row>
    <row r="7" spans="1:4">
      <c r="A7" t="s">
        <v>438</v>
      </c>
      <c r="B7">
        <v>10</v>
      </c>
      <c r="C7">
        <v>20</v>
      </c>
      <c r="D7">
        <v>42</v>
      </c>
    </row>
    <row r="8" spans="1:4">
      <c r="A8" t="s">
        <v>439</v>
      </c>
      <c r="B8">
        <v>10</v>
      </c>
      <c r="C8">
        <v>20</v>
      </c>
      <c r="D8">
        <v>41</v>
      </c>
    </row>
    <row r="9" spans="1:4">
      <c r="A9" t="s">
        <v>439</v>
      </c>
      <c r="B9">
        <v>10</v>
      </c>
      <c r="C9">
        <v>19</v>
      </c>
      <c r="D9">
        <v>42</v>
      </c>
    </row>
    <row r="10" spans="1:4">
      <c r="A10" t="s">
        <v>439</v>
      </c>
      <c r="B10">
        <v>10</v>
      </c>
      <c r="C10">
        <v>19</v>
      </c>
      <c r="D10"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9BBF-D29E-40E2-8B71-5ABB9F7152EA}">
  <dimension ref="A1:D10"/>
  <sheetViews>
    <sheetView workbookViewId="0">
      <selection activeCell="A5" sqref="A5:D7"/>
    </sheetView>
  </sheetViews>
  <sheetFormatPr baseColWidth="10" defaultColWidth="11.1640625" defaultRowHeight="16"/>
  <sheetData>
    <row r="1" spans="1:4">
      <c r="A1" t="s">
        <v>444</v>
      </c>
      <c r="B1" t="s">
        <v>443</v>
      </c>
      <c r="C1" t="s">
        <v>442</v>
      </c>
      <c r="D1" t="s">
        <v>441</v>
      </c>
    </row>
    <row r="2" spans="1:4">
      <c r="A2" t="s">
        <v>440</v>
      </c>
      <c r="B2">
        <v>10</v>
      </c>
      <c r="C2">
        <v>10</v>
      </c>
      <c r="D2">
        <v>19</v>
      </c>
    </row>
    <row r="3" spans="1:4">
      <c r="A3" t="s">
        <v>440</v>
      </c>
      <c r="B3">
        <v>10</v>
      </c>
      <c r="C3">
        <v>10</v>
      </c>
      <c r="D3">
        <v>20</v>
      </c>
    </row>
    <row r="4" spans="1:4">
      <c r="A4" t="s">
        <v>440</v>
      </c>
      <c r="B4">
        <v>10</v>
      </c>
      <c r="C4">
        <v>10</v>
      </c>
      <c r="D4">
        <v>21</v>
      </c>
    </row>
    <row r="5" spans="1:4">
      <c r="A5" t="s">
        <v>438</v>
      </c>
      <c r="B5">
        <v>10</v>
      </c>
      <c r="C5">
        <v>12</v>
      </c>
      <c r="D5">
        <v>21</v>
      </c>
    </row>
    <row r="6" spans="1:4">
      <c r="A6" t="s">
        <v>438</v>
      </c>
      <c r="B6">
        <v>10</v>
      </c>
      <c r="C6">
        <v>12</v>
      </c>
      <c r="D6">
        <v>22</v>
      </c>
    </row>
    <row r="7" spans="1:4">
      <c r="A7" t="s">
        <v>438</v>
      </c>
      <c r="B7">
        <v>10</v>
      </c>
      <c r="C7">
        <v>12</v>
      </c>
      <c r="D7">
        <v>22</v>
      </c>
    </row>
    <row r="8" spans="1:4">
      <c r="A8" t="s">
        <v>439</v>
      </c>
      <c r="B8">
        <v>10</v>
      </c>
      <c r="C8">
        <v>10</v>
      </c>
      <c r="D8">
        <v>17</v>
      </c>
    </row>
    <row r="9" spans="1:4">
      <c r="A9" t="s">
        <v>439</v>
      </c>
      <c r="B9">
        <v>10</v>
      </c>
      <c r="C9">
        <v>10</v>
      </c>
      <c r="D9">
        <v>20</v>
      </c>
    </row>
    <row r="10" spans="1:4">
      <c r="A10" t="s">
        <v>439</v>
      </c>
      <c r="B10">
        <v>10</v>
      </c>
      <c r="C10">
        <v>10</v>
      </c>
      <c r="D10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Spent_Media</vt:lpstr>
      <vt:lpstr>Serratia Multistrain Analysis</vt:lpstr>
      <vt:lpstr>OD</vt:lpstr>
      <vt:lpstr>Sm Vs Zygos</vt:lpstr>
      <vt:lpstr>Actino</vt:lpstr>
      <vt:lpstr>Conidi</vt:lpstr>
      <vt:lpstr>Basidi</vt:lpstr>
      <vt:lpstr>Mucor</vt:lpstr>
      <vt:lpstr>Alt</vt:lpstr>
      <vt:lpstr>Rhizo</vt:lpstr>
      <vt:lpstr>Ncrassa_donut</vt:lpstr>
      <vt:lpstr>Abundant_VOC_RS_24</vt:lpstr>
      <vt:lpstr>Dil_VOC_RS_24</vt:lpstr>
      <vt:lpstr>Serratia_VOC_RS_24</vt:lpstr>
      <vt:lpstr>UV Death</vt:lpstr>
      <vt:lpstr>Nc 2-und</vt:lpstr>
      <vt:lpstr>FGSC_2489_V_All</vt:lpstr>
      <vt:lpstr>UV_mutants_2-und</vt:lpstr>
      <vt:lpstr>EC50</vt:lpstr>
      <vt:lpstr>Volatile Ratios</vt:lpstr>
      <vt:lpstr>Sheet3</vt:lpstr>
      <vt:lpstr>Sheet4</vt:lpstr>
      <vt:lpstr>RSI_Over85</vt:lpstr>
      <vt:lpstr>RSI_Over85_nounique</vt:lpstr>
      <vt:lpstr>Strawberry</vt:lpstr>
      <vt:lpstr>RSI_Over85!Extract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Derreck Carter-House</cp:lastModifiedBy>
  <dcterms:created xsi:type="dcterms:W3CDTF">2018-04-10T22:39:17Z</dcterms:created>
  <dcterms:modified xsi:type="dcterms:W3CDTF">2019-08-30T23:45:13Z</dcterms:modified>
</cp:coreProperties>
</file>