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knigh\College docs St Petersburg College\courses material\Summer 2024 Semester 3\CTS2417 Data Visualization Techniques\Mod 8\"/>
    </mc:Choice>
  </mc:AlternateContent>
  <xr:revisionPtr revIDLastSave="0" documentId="13_ncr:1_{D4B44967-4DC9-4129-829A-B164C6E3111C}" xr6:coauthVersionLast="47" xr6:coauthVersionMax="47" xr10:uidLastSave="{00000000-0000-0000-0000-000000000000}"/>
  <bookViews>
    <workbookView xWindow="-108" yWindow="-108" windowWidth="23256" windowHeight="12456" firstSheet="4" activeTab="4" xr2:uid="{00000000-000D-0000-FFFF-FFFF00000000}"/>
  </bookViews>
  <sheets>
    <sheet name="Chart4" sheetId="7" r:id="rId1"/>
    <sheet name="Chart3" sheetId="6" r:id="rId2"/>
    <sheet name="Chart2" sheetId="5" r:id="rId3"/>
    <sheet name="Chart1" sheetId="3" r:id="rId4"/>
    <sheet name="Dashboard" sheetId="8" r:id="rId5"/>
    <sheet name="Chart1A" sheetId="9" r:id="rId6"/>
    <sheet name="Data" sheetId="2" r:id="rId7"/>
  </sheets>
  <definedNames>
    <definedName name="Slicer_Day_of_Week">#N/A</definedName>
    <definedName name="Slicer_Home_or_Away?">#N/A</definedName>
    <definedName name="Slicer_Months">#N/A</definedName>
    <definedName name="Slicer_Opponent">#N/A</definedName>
  </definedNames>
  <calcPr calcId="191029"/>
  <pivotCaches>
    <pivotCache cacheId="49"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<sst xmlns="http://schemas.openxmlformats.org/spreadsheetml/2006/main" count="534" uniqueCount="158">
  <si>
    <t>Date</t>
  </si>
  <si>
    <t>Opponent</t>
  </si>
  <si>
    <t>Home or Away?</t>
  </si>
  <si>
    <t>Runs Scored</t>
  </si>
  <si>
    <t>Runs Allowed</t>
  </si>
  <si>
    <t>Attendance</t>
  </si>
  <si>
    <t>Day of Week</t>
  </si>
  <si>
    <t>Centerville</t>
  </si>
  <si>
    <t>Middletown</t>
  </si>
  <si>
    <t>Franklin</t>
  </si>
  <si>
    <t>Salem</t>
  </si>
  <si>
    <t>Fairview</t>
  </si>
  <si>
    <t>Home</t>
  </si>
  <si>
    <t>Away</t>
  </si>
  <si>
    <t>Row Labels</t>
  </si>
  <si>
    <t>Grand Total</t>
  </si>
  <si>
    <t>Column Labels</t>
  </si>
  <si>
    <t>Count of Date</t>
  </si>
  <si>
    <t>Win or Loss</t>
  </si>
  <si>
    <t>Loss</t>
  </si>
  <si>
    <t>Win</t>
  </si>
  <si>
    <t>Apr</t>
  </si>
  <si>
    <t>19-Apr</t>
  </si>
  <si>
    <t>20-Apr</t>
  </si>
  <si>
    <t>21-Apr</t>
  </si>
  <si>
    <t>24-Apr</t>
  </si>
  <si>
    <t>25-Apr</t>
  </si>
  <si>
    <t>26-Apr</t>
  </si>
  <si>
    <t>27-Apr</t>
  </si>
  <si>
    <t>28-Apr</t>
  </si>
  <si>
    <t>29-Apr</t>
  </si>
  <si>
    <t>May</t>
  </si>
  <si>
    <t>1-May</t>
  </si>
  <si>
    <t>2-May</t>
  </si>
  <si>
    <t>3-May</t>
  </si>
  <si>
    <t>4-May</t>
  </si>
  <si>
    <t>5-May</t>
  </si>
  <si>
    <t>6-May</t>
  </si>
  <si>
    <t>8-May</t>
  </si>
  <si>
    <t>9-May</t>
  </si>
  <si>
    <t>10-May</t>
  </si>
  <si>
    <t>11-May</t>
  </si>
  <si>
    <t>12-May</t>
  </si>
  <si>
    <t>13-May</t>
  </si>
  <si>
    <t>15-May</t>
  </si>
  <si>
    <t>16-May</t>
  </si>
  <si>
    <t>17-May</t>
  </si>
  <si>
    <t>18-May</t>
  </si>
  <si>
    <t>19-May</t>
  </si>
  <si>
    <t>20-May</t>
  </si>
  <si>
    <t>22-May</t>
  </si>
  <si>
    <t>23-May</t>
  </si>
  <si>
    <t>24-May</t>
  </si>
  <si>
    <t>25-May</t>
  </si>
  <si>
    <t>26-May</t>
  </si>
  <si>
    <t>27-May</t>
  </si>
  <si>
    <t>29-May</t>
  </si>
  <si>
    <t>30-May</t>
  </si>
  <si>
    <t>31-May</t>
  </si>
  <si>
    <t>Jun</t>
  </si>
  <si>
    <t>1-Jun</t>
  </si>
  <si>
    <t>2-Jun</t>
  </si>
  <si>
    <t>3-Jun</t>
  </si>
  <si>
    <t>5-Jun</t>
  </si>
  <si>
    <t>6-Jun</t>
  </si>
  <si>
    <t>7-Jun</t>
  </si>
  <si>
    <t>8-Jun</t>
  </si>
  <si>
    <t>9-Jun</t>
  </si>
  <si>
    <t>10-Jun</t>
  </si>
  <si>
    <t>12-Jun</t>
  </si>
  <si>
    <t>13-Jun</t>
  </si>
  <si>
    <t>14-Jun</t>
  </si>
  <si>
    <t>15-Jun</t>
  </si>
  <si>
    <t>16-Jun</t>
  </si>
  <si>
    <t>17-Jun</t>
  </si>
  <si>
    <t>19-Jun</t>
  </si>
  <si>
    <t>20-Jun</t>
  </si>
  <si>
    <t>21-Jun</t>
  </si>
  <si>
    <t>22-Jun</t>
  </si>
  <si>
    <t>23-Jun</t>
  </si>
  <si>
    <t>24-Jun</t>
  </si>
  <si>
    <t>26-Jun</t>
  </si>
  <si>
    <t>27-Jun</t>
  </si>
  <si>
    <t>28-Jun</t>
  </si>
  <si>
    <t>29-Jun</t>
  </si>
  <si>
    <t>30-Jun</t>
  </si>
  <si>
    <t>Jul</t>
  </si>
  <si>
    <t>1-Jul</t>
  </si>
  <si>
    <t>3-Jul</t>
  </si>
  <si>
    <t>4-Jul</t>
  </si>
  <si>
    <t>5-Jul</t>
  </si>
  <si>
    <t>6-Jul</t>
  </si>
  <si>
    <t>7-Jul</t>
  </si>
  <si>
    <t>8-Jul</t>
  </si>
  <si>
    <t>10-Jul</t>
  </si>
  <si>
    <t>11-Jul</t>
  </si>
  <si>
    <t>12-Jul</t>
  </si>
  <si>
    <t>13-Jul</t>
  </si>
  <si>
    <t>14-Jul</t>
  </si>
  <si>
    <t>15-Jul</t>
  </si>
  <si>
    <t>17-Jul</t>
  </si>
  <si>
    <t>18-Jul</t>
  </si>
  <si>
    <t>19-Jul</t>
  </si>
  <si>
    <t>20-Jul</t>
  </si>
  <si>
    <t>21-Jul</t>
  </si>
  <si>
    <t>22-Jul</t>
  </si>
  <si>
    <t>24-Jul</t>
  </si>
  <si>
    <t>25-Jul</t>
  </si>
  <si>
    <t>26-Jul</t>
  </si>
  <si>
    <t>27-Jul</t>
  </si>
  <si>
    <t>28-Jul</t>
  </si>
  <si>
    <t>29-Jul</t>
  </si>
  <si>
    <t>31-Jul</t>
  </si>
  <si>
    <t>Aug</t>
  </si>
  <si>
    <t>1-Aug</t>
  </si>
  <si>
    <t>2-Aug</t>
  </si>
  <si>
    <t>3-Aug</t>
  </si>
  <si>
    <t>4-Aug</t>
  </si>
  <si>
    <t>5-Aug</t>
  </si>
  <si>
    <t>7-Aug</t>
  </si>
  <si>
    <t>8-Aug</t>
  </si>
  <si>
    <t>9-Aug</t>
  </si>
  <si>
    <t>10-Aug</t>
  </si>
  <si>
    <t>11-Aug</t>
  </si>
  <si>
    <t>12-Aug</t>
  </si>
  <si>
    <t>14-Aug</t>
  </si>
  <si>
    <t>15-Aug</t>
  </si>
  <si>
    <t>16-Aug</t>
  </si>
  <si>
    <t>17-Aug</t>
  </si>
  <si>
    <t>18-Aug</t>
  </si>
  <si>
    <t>19-Aug</t>
  </si>
  <si>
    <t>21-Aug</t>
  </si>
  <si>
    <t>22-Aug</t>
  </si>
  <si>
    <t>23-Aug</t>
  </si>
  <si>
    <t>24-Aug</t>
  </si>
  <si>
    <t>25-Aug</t>
  </si>
  <si>
    <t>26-Aug</t>
  </si>
  <si>
    <t>28-Aug</t>
  </si>
  <si>
    <t>29-Aug</t>
  </si>
  <si>
    <t>30-Aug</t>
  </si>
  <si>
    <t>31-Aug</t>
  </si>
  <si>
    <t>Sep</t>
  </si>
  <si>
    <t>1-Sep</t>
  </si>
  <si>
    <t>2-Sep</t>
  </si>
  <si>
    <t>4-Sep</t>
  </si>
  <si>
    <t>5-Sep</t>
  </si>
  <si>
    <t>6-Sep</t>
  </si>
  <si>
    <t>Scored</t>
  </si>
  <si>
    <t>Allowed</t>
  </si>
  <si>
    <t>Average of Attendance</t>
  </si>
  <si>
    <t>Sun</t>
  </si>
  <si>
    <t>Mon</t>
  </si>
  <si>
    <t>Tue</t>
  </si>
  <si>
    <t>Wed</t>
  </si>
  <si>
    <t>Fri</t>
  </si>
  <si>
    <t>Sat</t>
  </si>
  <si>
    <t>Run Differential</t>
  </si>
  <si>
    <t>Sum of Run Differential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</si>
</sst>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5">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1">
    <xf numFmtId="0" fontId="0" fillId="0" borderId="0"/>
  </cellStyleXfs>
  <cellXfs count="21">
    <xf numFmtId="0" fontId="0" fillId="0" borderId="0" xfId="0"/>
    <xf numFmtId="164" fontId="0" fillId="0" borderId="0" xfId="0" applyNumberForma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2" xfId="0" applyBorder="1"/>
    <xf numFmtId="0" fontId="0" fillId="0" borderId="3" xfId="0" applyBorder="1" applyAlignment="1">
      <alignment horizontal="center"/>
    </xf>
    <xf numFmtId="0" fontId="0" fillId="0" borderId="3" xfId="0" applyBorder="1"/>
    <xf numFmtId="0" fontId="1" fillId="3" borderId="4" xfId="0" applyFont="1" applyFill="1" applyBorder="1"/>
    <xf numFmtId="0" fontId="1" fillId="3" borderId="1" xfId="0" applyFont="1" applyFill="1" applyBorder="1" applyAlignment="1">
      <alignment horizontal="center"/>
    </xf>
    <xf numFmtId="0" fontId="0" fillId="2" borderId="4" xfId="0" applyFill="1" applyBorder="1"/>
    <xf numFmtId="0" fontId="0" fillId="2" borderId="1" xfId="0" applyFill="1" applyBorder="1" applyAlignment="1">
      <alignment horizontal="center"/>
    </xf>
    <xf numFmtId="0" fontId="0" fillId="0" borderId="4" xfId="0" applyBorder="1"/>
    <xf numFmtId="0" fontId="0" fillId="0" borderId="1" xfId="0" applyBorder="1" applyAlignment="1">
      <alignment horizontal="center"/>
    </xf>
    <xf numFmtId="0" fontId="1" fillId="3" borderId="1" xfId="0" applyFont="1" applyFill="1" applyBorder="1"/>
    <xf numFmtId="0" fontId="0" fillId="2" borderId="1" xfId="0" applyFill="1" applyBorder="1"/>
    <xf numFmtId="0" fontId="0" fillId="0" borderId="1" xfId="0" applyBorder="1"/>
    <xf numFmtId="164" fontId="0" fillId="0" borderId="0" xfId="0" applyNumberFormat="1" applyAlignment="1">
      <alignment horizontal="left"/>
    </xf>
    <xf numFmtId="0" fontId="0" fillId="0" borderId="0" xfId="0" applyNumberFormat="1"/>
    <xf numFmtId="0" fontId="0" fillId="0" borderId="0" xfId="0" applyFont="1" applyBorder="1" applyAlignment="1">
      <alignment horizontal="center"/>
    </xf>
    <xf numFmtId="0" fontId="1" fillId="3" borderId="0" xfId="0" applyFont="1" applyFill="1" applyAlignment="1">
      <alignment horizontal="center"/>
    </xf>
  </cellXfs>
  <cellStyles count="1">
    <cellStyle name="Normal" xfId="0" builtinId="0"/>
  </cellStyles>
  <dxfs count="14">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color theme="1"/>
      </font>
      <border>
        <bottom style="thin">
          <color theme="4"/>
        </bottom>
        <vertical/>
        <horizontal/>
      </border>
    </dxf>
    <dxf>
      <font>
        <color theme="1"/>
      </font>
      <border diagonalUp="0" diagonalDown="0">
        <left/>
        <right/>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vertical/>
        <horizontal/>
      </border>
    </dxf>
    <dxf>
      <alignment horizontal="center" vertical="bottom" textRotation="0" wrapText="0" indent="0" justifyLastLine="0" shrinkToFit="0" readingOrder="0"/>
    </dxf>
    <dxf>
      <numFmt numFmtId="164" formatCode="m/d;@"/>
      <alignment horizontal="center" vertical="bottom"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indent="0" justifyLastLine="0" shrinkToFit="0" readingOrder="0"/>
    </dxf>
  </dxfs>
  <tableStyles count="1" defaultTableStyle="TableStyleMedium2" defaultPivotStyle="PivotStyleLight16">
    <tableStyle name="SlicerStyleLight1 2" pivot="0" table="0" count="10" xr9:uid="{3851F75E-0B5C-4EA1-8EFE-C86C378BAB59}">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[spiders_charts assignment.xlsx]Chart1!PivotTable2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Runs by Game</a:t>
            </a:r>
          </a:p>
        </c:rich>
      </c:tx>
      <c:layout>
        <c:manualLayout>
          <c:xMode val="edge"/>
          <c:yMode val="edge"/>
          <c:x val="5.9568131049918777E-5"/>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Chart1!$B$3</c:f>
              <c:strCache>
                <c:ptCount val="1"/>
                <c:pt idx="0">
                  <c:v>Scored</c:v>
                </c:pt>
              </c:strCache>
            </c:strRef>
          </c:tx>
          <c:spPr>
            <a:ln w="28575" cap="rnd">
              <a:solidFill>
                <a:schemeClr val="accent1"/>
              </a:solidFill>
              <a:round/>
            </a:ln>
            <a:effectLst/>
          </c:spPr>
          <c:marker>
            <c:symbol val="none"/>
          </c:marker>
          <c:cat>
            <c:strRef>
              <c:f>Chart1!$A$4:$A$124</c:f>
              <c:strCache>
                <c:ptCount val="120"/>
                <c:pt idx="0">
                  <c:v>19-Apr</c:v>
                </c:pt>
                <c:pt idx="1">
                  <c:v>20-Apr</c:v>
                </c:pt>
                <c:pt idx="2">
                  <c:v>21-Apr</c:v>
                </c:pt>
                <c:pt idx="3">
                  <c:v>24-Apr</c:v>
                </c:pt>
                <c:pt idx="4">
                  <c:v>25-Apr</c:v>
                </c:pt>
                <c:pt idx="5">
                  <c:v>26-Apr</c:v>
                </c:pt>
                <c:pt idx="6">
                  <c:v>27-Apr</c:v>
                </c:pt>
                <c:pt idx="7">
                  <c:v>28-Apr</c:v>
                </c:pt>
                <c:pt idx="8">
                  <c:v>29-Apr</c:v>
                </c:pt>
                <c:pt idx="9">
                  <c:v>1-May</c:v>
                </c:pt>
                <c:pt idx="10">
                  <c:v>2-May</c:v>
                </c:pt>
                <c:pt idx="11">
                  <c:v>3-May</c:v>
                </c:pt>
                <c:pt idx="12">
                  <c:v>4-May</c:v>
                </c:pt>
                <c:pt idx="13">
                  <c:v>5-May</c:v>
                </c:pt>
                <c:pt idx="14">
                  <c:v>6-May</c:v>
                </c:pt>
                <c:pt idx="15">
                  <c:v>8-May</c:v>
                </c:pt>
                <c:pt idx="16">
                  <c:v>9-May</c:v>
                </c:pt>
                <c:pt idx="17">
                  <c:v>10-May</c:v>
                </c:pt>
                <c:pt idx="18">
                  <c:v>11-May</c:v>
                </c:pt>
                <c:pt idx="19">
                  <c:v>12-May</c:v>
                </c:pt>
                <c:pt idx="20">
                  <c:v>13-May</c:v>
                </c:pt>
                <c:pt idx="21">
                  <c:v>15-May</c:v>
                </c:pt>
                <c:pt idx="22">
                  <c:v>16-May</c:v>
                </c:pt>
                <c:pt idx="23">
                  <c:v>17-May</c:v>
                </c:pt>
                <c:pt idx="24">
                  <c:v>18-May</c:v>
                </c:pt>
                <c:pt idx="25">
                  <c:v>19-May</c:v>
                </c:pt>
                <c:pt idx="26">
                  <c:v>20-May</c:v>
                </c:pt>
                <c:pt idx="27">
                  <c:v>22-May</c:v>
                </c:pt>
                <c:pt idx="28">
                  <c:v>23-May</c:v>
                </c:pt>
                <c:pt idx="29">
                  <c:v>24-May</c:v>
                </c:pt>
                <c:pt idx="30">
                  <c:v>25-May</c:v>
                </c:pt>
                <c:pt idx="31">
                  <c:v>26-May</c:v>
                </c:pt>
                <c:pt idx="32">
                  <c:v>27-May</c:v>
                </c:pt>
                <c:pt idx="33">
                  <c:v>29-May</c:v>
                </c:pt>
                <c:pt idx="34">
                  <c:v>30-May</c:v>
                </c:pt>
                <c:pt idx="35">
                  <c:v>31-May</c:v>
                </c:pt>
                <c:pt idx="36">
                  <c:v>1-Jun</c:v>
                </c:pt>
                <c:pt idx="37">
                  <c:v>2-Jun</c:v>
                </c:pt>
                <c:pt idx="38">
                  <c:v>3-Jun</c:v>
                </c:pt>
                <c:pt idx="39">
                  <c:v>5-Jun</c:v>
                </c:pt>
                <c:pt idx="40">
                  <c:v>6-Jun</c:v>
                </c:pt>
                <c:pt idx="41">
                  <c:v>7-Jun</c:v>
                </c:pt>
                <c:pt idx="42">
                  <c:v>8-Jun</c:v>
                </c:pt>
                <c:pt idx="43">
                  <c:v>9-Jun</c:v>
                </c:pt>
                <c:pt idx="44">
                  <c:v>10-Jun</c:v>
                </c:pt>
                <c:pt idx="45">
                  <c:v>12-Jun</c:v>
                </c:pt>
                <c:pt idx="46">
                  <c:v>13-Jun</c:v>
                </c:pt>
                <c:pt idx="47">
                  <c:v>14-Jun</c:v>
                </c:pt>
                <c:pt idx="48">
                  <c:v>15-Jun</c:v>
                </c:pt>
                <c:pt idx="49">
                  <c:v>16-Jun</c:v>
                </c:pt>
                <c:pt idx="50">
                  <c:v>17-Jun</c:v>
                </c:pt>
                <c:pt idx="51">
                  <c:v>19-Jun</c:v>
                </c:pt>
                <c:pt idx="52">
                  <c:v>20-Jun</c:v>
                </c:pt>
                <c:pt idx="53">
                  <c:v>21-Jun</c:v>
                </c:pt>
                <c:pt idx="54">
                  <c:v>22-Jun</c:v>
                </c:pt>
                <c:pt idx="55">
                  <c:v>23-Jun</c:v>
                </c:pt>
                <c:pt idx="56">
                  <c:v>24-Jun</c:v>
                </c:pt>
                <c:pt idx="57">
                  <c:v>26-Jun</c:v>
                </c:pt>
                <c:pt idx="58">
                  <c:v>27-Jun</c:v>
                </c:pt>
                <c:pt idx="59">
                  <c:v>28-Jun</c:v>
                </c:pt>
                <c:pt idx="60">
                  <c:v>29-Jun</c:v>
                </c:pt>
                <c:pt idx="61">
                  <c:v>30-Jun</c:v>
                </c:pt>
                <c:pt idx="62">
                  <c:v>1-Jul</c:v>
                </c:pt>
                <c:pt idx="63">
                  <c:v>3-Jul</c:v>
                </c:pt>
                <c:pt idx="64">
                  <c:v>4-Jul</c:v>
                </c:pt>
                <c:pt idx="65">
                  <c:v>5-Jul</c:v>
                </c:pt>
                <c:pt idx="66">
                  <c:v>6-Jul</c:v>
                </c:pt>
                <c:pt idx="67">
                  <c:v>7-Jul</c:v>
                </c:pt>
                <c:pt idx="68">
                  <c:v>8-Jul</c:v>
                </c:pt>
                <c:pt idx="69">
                  <c:v>10-Jul</c:v>
                </c:pt>
                <c:pt idx="70">
                  <c:v>11-Jul</c:v>
                </c:pt>
                <c:pt idx="71">
                  <c:v>12-Jul</c:v>
                </c:pt>
                <c:pt idx="72">
                  <c:v>13-Jul</c:v>
                </c:pt>
                <c:pt idx="73">
                  <c:v>14-Jul</c:v>
                </c:pt>
                <c:pt idx="74">
                  <c:v>15-Jul</c:v>
                </c:pt>
                <c:pt idx="75">
                  <c:v>17-Jul</c:v>
                </c:pt>
                <c:pt idx="76">
                  <c:v>18-Jul</c:v>
                </c:pt>
                <c:pt idx="77">
                  <c:v>19-Jul</c:v>
                </c:pt>
                <c:pt idx="78">
                  <c:v>20-Jul</c:v>
                </c:pt>
                <c:pt idx="79">
                  <c:v>21-Jul</c:v>
                </c:pt>
                <c:pt idx="80">
                  <c:v>22-Jul</c:v>
                </c:pt>
                <c:pt idx="81">
                  <c:v>24-Jul</c:v>
                </c:pt>
                <c:pt idx="82">
                  <c:v>25-Jul</c:v>
                </c:pt>
                <c:pt idx="83">
                  <c:v>26-Jul</c:v>
                </c:pt>
                <c:pt idx="84">
                  <c:v>27-Jul</c:v>
                </c:pt>
                <c:pt idx="85">
                  <c:v>28-Jul</c:v>
                </c:pt>
                <c:pt idx="86">
                  <c:v>29-Jul</c:v>
                </c:pt>
                <c:pt idx="87">
                  <c:v>31-Jul</c:v>
                </c:pt>
                <c:pt idx="88">
                  <c:v>1-Aug</c:v>
                </c:pt>
                <c:pt idx="89">
                  <c:v>2-Aug</c:v>
                </c:pt>
                <c:pt idx="90">
                  <c:v>3-Aug</c:v>
                </c:pt>
                <c:pt idx="91">
                  <c:v>4-Aug</c:v>
                </c:pt>
                <c:pt idx="92">
                  <c:v>5-Aug</c:v>
                </c:pt>
                <c:pt idx="93">
                  <c:v>7-Aug</c:v>
                </c:pt>
                <c:pt idx="94">
                  <c:v>8-Aug</c:v>
                </c:pt>
                <c:pt idx="95">
                  <c:v>9-Aug</c:v>
                </c:pt>
                <c:pt idx="96">
                  <c:v>10-Aug</c:v>
                </c:pt>
                <c:pt idx="97">
                  <c:v>11-Aug</c:v>
                </c:pt>
                <c:pt idx="98">
                  <c:v>12-Aug</c:v>
                </c:pt>
                <c:pt idx="99">
                  <c:v>14-Aug</c:v>
                </c:pt>
                <c:pt idx="100">
                  <c:v>15-Aug</c:v>
                </c:pt>
                <c:pt idx="101">
                  <c:v>16-Aug</c:v>
                </c:pt>
                <c:pt idx="102">
                  <c:v>17-Aug</c:v>
                </c:pt>
                <c:pt idx="103">
                  <c:v>18-Aug</c:v>
                </c:pt>
                <c:pt idx="104">
                  <c:v>19-Aug</c:v>
                </c:pt>
                <c:pt idx="105">
                  <c:v>21-Aug</c:v>
                </c:pt>
                <c:pt idx="106">
                  <c:v>22-Aug</c:v>
                </c:pt>
                <c:pt idx="107">
                  <c:v>23-Aug</c:v>
                </c:pt>
                <c:pt idx="108">
                  <c:v>24-Aug</c:v>
                </c:pt>
                <c:pt idx="109">
                  <c:v>25-Aug</c:v>
                </c:pt>
                <c:pt idx="110">
                  <c:v>26-Aug</c:v>
                </c:pt>
                <c:pt idx="111">
                  <c:v>28-Aug</c:v>
                </c:pt>
                <c:pt idx="112">
                  <c:v>29-Aug</c:v>
                </c:pt>
                <c:pt idx="113">
                  <c:v>30-Aug</c:v>
                </c:pt>
                <c:pt idx="114">
                  <c:v>31-Aug</c:v>
                </c:pt>
                <c:pt idx="115">
                  <c:v>1-Sep</c:v>
                </c:pt>
                <c:pt idx="116">
                  <c:v>2-Sep</c:v>
                </c:pt>
                <c:pt idx="117">
                  <c:v>4-Sep</c:v>
                </c:pt>
                <c:pt idx="118">
                  <c:v>5-Sep</c:v>
                </c:pt>
                <c:pt idx="119">
                  <c:v>6-Sep</c:v>
                </c:pt>
              </c:strCache>
            </c:strRef>
          </c:cat>
          <c:val>
            <c:numRef>
              <c:f>Chart1!$B$4:$B$124</c:f>
              <c:numCache>
                <c:formatCode>General</c:formatCode>
                <c:ptCount val="120"/>
                <c:pt idx="0">
                  <c:v>9</c:v>
                </c:pt>
                <c:pt idx="1">
                  <c:v>6</c:v>
                </c:pt>
                <c:pt idx="2">
                  <c:v>2</c:v>
                </c:pt>
                <c:pt idx="3">
                  <c:v>7</c:v>
                </c:pt>
                <c:pt idx="4">
                  <c:v>2</c:v>
                </c:pt>
                <c:pt idx="5">
                  <c:v>8</c:v>
                </c:pt>
                <c:pt idx="6">
                  <c:v>5</c:v>
                </c:pt>
                <c:pt idx="7">
                  <c:v>2</c:v>
                </c:pt>
                <c:pt idx="8">
                  <c:v>2</c:v>
                </c:pt>
                <c:pt idx="9">
                  <c:v>2</c:v>
                </c:pt>
                <c:pt idx="10">
                  <c:v>4</c:v>
                </c:pt>
                <c:pt idx="11">
                  <c:v>3</c:v>
                </c:pt>
                <c:pt idx="12">
                  <c:v>8</c:v>
                </c:pt>
                <c:pt idx="13">
                  <c:v>11</c:v>
                </c:pt>
                <c:pt idx="14">
                  <c:v>5</c:v>
                </c:pt>
                <c:pt idx="15">
                  <c:v>7</c:v>
                </c:pt>
                <c:pt idx="16">
                  <c:v>7</c:v>
                </c:pt>
                <c:pt idx="17">
                  <c:v>9</c:v>
                </c:pt>
                <c:pt idx="18">
                  <c:v>7</c:v>
                </c:pt>
                <c:pt idx="19">
                  <c:v>6</c:v>
                </c:pt>
                <c:pt idx="20">
                  <c:v>0</c:v>
                </c:pt>
                <c:pt idx="21">
                  <c:v>1</c:v>
                </c:pt>
                <c:pt idx="22">
                  <c:v>2</c:v>
                </c:pt>
                <c:pt idx="23">
                  <c:v>3</c:v>
                </c:pt>
                <c:pt idx="24">
                  <c:v>0</c:v>
                </c:pt>
                <c:pt idx="25">
                  <c:v>7</c:v>
                </c:pt>
                <c:pt idx="26">
                  <c:v>2</c:v>
                </c:pt>
                <c:pt idx="27">
                  <c:v>2</c:v>
                </c:pt>
                <c:pt idx="28">
                  <c:v>10</c:v>
                </c:pt>
                <c:pt idx="29">
                  <c:v>4</c:v>
                </c:pt>
                <c:pt idx="30">
                  <c:v>4</c:v>
                </c:pt>
                <c:pt idx="31">
                  <c:v>3</c:v>
                </c:pt>
                <c:pt idx="32">
                  <c:v>4</c:v>
                </c:pt>
                <c:pt idx="33">
                  <c:v>5</c:v>
                </c:pt>
                <c:pt idx="34">
                  <c:v>3</c:v>
                </c:pt>
                <c:pt idx="35">
                  <c:v>9</c:v>
                </c:pt>
                <c:pt idx="36">
                  <c:v>5</c:v>
                </c:pt>
                <c:pt idx="37">
                  <c:v>3</c:v>
                </c:pt>
                <c:pt idx="38">
                  <c:v>4</c:v>
                </c:pt>
                <c:pt idx="39">
                  <c:v>5</c:v>
                </c:pt>
                <c:pt idx="40">
                  <c:v>2</c:v>
                </c:pt>
                <c:pt idx="41">
                  <c:v>0</c:v>
                </c:pt>
                <c:pt idx="42">
                  <c:v>7</c:v>
                </c:pt>
                <c:pt idx="43">
                  <c:v>6</c:v>
                </c:pt>
                <c:pt idx="44">
                  <c:v>7</c:v>
                </c:pt>
                <c:pt idx="45">
                  <c:v>6</c:v>
                </c:pt>
                <c:pt idx="46">
                  <c:v>11</c:v>
                </c:pt>
                <c:pt idx="47">
                  <c:v>3</c:v>
                </c:pt>
                <c:pt idx="48">
                  <c:v>6</c:v>
                </c:pt>
                <c:pt idx="49">
                  <c:v>0</c:v>
                </c:pt>
                <c:pt idx="50">
                  <c:v>7</c:v>
                </c:pt>
                <c:pt idx="51">
                  <c:v>0</c:v>
                </c:pt>
                <c:pt idx="52">
                  <c:v>2</c:v>
                </c:pt>
                <c:pt idx="53">
                  <c:v>5</c:v>
                </c:pt>
                <c:pt idx="54">
                  <c:v>2</c:v>
                </c:pt>
                <c:pt idx="55">
                  <c:v>6</c:v>
                </c:pt>
                <c:pt idx="56">
                  <c:v>8</c:v>
                </c:pt>
                <c:pt idx="57">
                  <c:v>5</c:v>
                </c:pt>
                <c:pt idx="58">
                  <c:v>9</c:v>
                </c:pt>
                <c:pt idx="59">
                  <c:v>12</c:v>
                </c:pt>
                <c:pt idx="60">
                  <c:v>6</c:v>
                </c:pt>
                <c:pt idx="61">
                  <c:v>3</c:v>
                </c:pt>
                <c:pt idx="62">
                  <c:v>1</c:v>
                </c:pt>
                <c:pt idx="63">
                  <c:v>2</c:v>
                </c:pt>
                <c:pt idx="64">
                  <c:v>4</c:v>
                </c:pt>
                <c:pt idx="65">
                  <c:v>9</c:v>
                </c:pt>
                <c:pt idx="66">
                  <c:v>4</c:v>
                </c:pt>
                <c:pt idx="67">
                  <c:v>2</c:v>
                </c:pt>
                <c:pt idx="68">
                  <c:v>0</c:v>
                </c:pt>
                <c:pt idx="69">
                  <c:v>8</c:v>
                </c:pt>
                <c:pt idx="70">
                  <c:v>3</c:v>
                </c:pt>
                <c:pt idx="71">
                  <c:v>2</c:v>
                </c:pt>
                <c:pt idx="72">
                  <c:v>5</c:v>
                </c:pt>
                <c:pt idx="73">
                  <c:v>6</c:v>
                </c:pt>
                <c:pt idx="74">
                  <c:v>9</c:v>
                </c:pt>
                <c:pt idx="75">
                  <c:v>9</c:v>
                </c:pt>
                <c:pt idx="76">
                  <c:v>5</c:v>
                </c:pt>
                <c:pt idx="77">
                  <c:v>7</c:v>
                </c:pt>
                <c:pt idx="78">
                  <c:v>9</c:v>
                </c:pt>
                <c:pt idx="79">
                  <c:v>4</c:v>
                </c:pt>
                <c:pt idx="80">
                  <c:v>1</c:v>
                </c:pt>
                <c:pt idx="81">
                  <c:v>1</c:v>
                </c:pt>
                <c:pt idx="82">
                  <c:v>1</c:v>
                </c:pt>
                <c:pt idx="83">
                  <c:v>5</c:v>
                </c:pt>
                <c:pt idx="84">
                  <c:v>1</c:v>
                </c:pt>
                <c:pt idx="85">
                  <c:v>1</c:v>
                </c:pt>
                <c:pt idx="86">
                  <c:v>2</c:v>
                </c:pt>
                <c:pt idx="87">
                  <c:v>3</c:v>
                </c:pt>
                <c:pt idx="88">
                  <c:v>6</c:v>
                </c:pt>
                <c:pt idx="89">
                  <c:v>9</c:v>
                </c:pt>
                <c:pt idx="90">
                  <c:v>8</c:v>
                </c:pt>
                <c:pt idx="91">
                  <c:v>5</c:v>
                </c:pt>
                <c:pt idx="92">
                  <c:v>4</c:v>
                </c:pt>
                <c:pt idx="93">
                  <c:v>8</c:v>
                </c:pt>
                <c:pt idx="94">
                  <c:v>5</c:v>
                </c:pt>
                <c:pt idx="95">
                  <c:v>6</c:v>
                </c:pt>
                <c:pt idx="96">
                  <c:v>1</c:v>
                </c:pt>
                <c:pt idx="97">
                  <c:v>3</c:v>
                </c:pt>
                <c:pt idx="98">
                  <c:v>4</c:v>
                </c:pt>
                <c:pt idx="99">
                  <c:v>5</c:v>
                </c:pt>
                <c:pt idx="100">
                  <c:v>7</c:v>
                </c:pt>
                <c:pt idx="101">
                  <c:v>3</c:v>
                </c:pt>
                <c:pt idx="102">
                  <c:v>10</c:v>
                </c:pt>
                <c:pt idx="103">
                  <c:v>7</c:v>
                </c:pt>
                <c:pt idx="104">
                  <c:v>10</c:v>
                </c:pt>
                <c:pt idx="105">
                  <c:v>7</c:v>
                </c:pt>
                <c:pt idx="106">
                  <c:v>9</c:v>
                </c:pt>
                <c:pt idx="107">
                  <c:v>7</c:v>
                </c:pt>
                <c:pt idx="108">
                  <c:v>1</c:v>
                </c:pt>
                <c:pt idx="109">
                  <c:v>8</c:v>
                </c:pt>
                <c:pt idx="110">
                  <c:v>5</c:v>
                </c:pt>
                <c:pt idx="111">
                  <c:v>1</c:v>
                </c:pt>
                <c:pt idx="112">
                  <c:v>2</c:v>
                </c:pt>
                <c:pt idx="113">
                  <c:v>5</c:v>
                </c:pt>
                <c:pt idx="114">
                  <c:v>2</c:v>
                </c:pt>
                <c:pt idx="115">
                  <c:v>4</c:v>
                </c:pt>
                <c:pt idx="116">
                  <c:v>4</c:v>
                </c:pt>
                <c:pt idx="117">
                  <c:v>4</c:v>
                </c:pt>
                <c:pt idx="118">
                  <c:v>5</c:v>
                </c:pt>
                <c:pt idx="119">
                  <c:v>3</c:v>
                </c:pt>
              </c:numCache>
            </c:numRef>
          </c:val>
          <c:smooth val="0"/>
          <c:extLst>
            <c:ext xmlns:c16="http://schemas.microsoft.com/office/drawing/2014/chart" uri="{C3380CC4-5D6E-409C-BE32-E72D297353CC}">
              <c16:uniqueId val="{00000000-3D64-4C9A-9469-40933AE44071}"/>
            </c:ext>
          </c:extLst>
        </c:ser>
        <c:ser>
          <c:idx val="1"/>
          <c:order val="1"/>
          <c:tx>
            <c:strRef>
              <c:f>Chart1!$C$3</c:f>
              <c:strCache>
                <c:ptCount val="1"/>
                <c:pt idx="0">
                  <c:v>Allowed</c:v>
                </c:pt>
              </c:strCache>
            </c:strRef>
          </c:tx>
          <c:spPr>
            <a:ln w="28575" cap="rnd">
              <a:solidFill>
                <a:schemeClr val="accent2"/>
              </a:solidFill>
              <a:round/>
            </a:ln>
            <a:effectLst/>
          </c:spPr>
          <c:marker>
            <c:symbol val="none"/>
          </c:marker>
          <c:cat>
            <c:strRef>
              <c:f>Chart1!$A$4:$A$124</c:f>
              <c:strCache>
                <c:ptCount val="120"/>
                <c:pt idx="0">
                  <c:v>19-Apr</c:v>
                </c:pt>
                <c:pt idx="1">
                  <c:v>20-Apr</c:v>
                </c:pt>
                <c:pt idx="2">
                  <c:v>21-Apr</c:v>
                </c:pt>
                <c:pt idx="3">
                  <c:v>24-Apr</c:v>
                </c:pt>
                <c:pt idx="4">
                  <c:v>25-Apr</c:v>
                </c:pt>
                <c:pt idx="5">
                  <c:v>26-Apr</c:v>
                </c:pt>
                <c:pt idx="6">
                  <c:v>27-Apr</c:v>
                </c:pt>
                <c:pt idx="7">
                  <c:v>28-Apr</c:v>
                </c:pt>
                <c:pt idx="8">
                  <c:v>29-Apr</c:v>
                </c:pt>
                <c:pt idx="9">
                  <c:v>1-May</c:v>
                </c:pt>
                <c:pt idx="10">
                  <c:v>2-May</c:v>
                </c:pt>
                <c:pt idx="11">
                  <c:v>3-May</c:v>
                </c:pt>
                <c:pt idx="12">
                  <c:v>4-May</c:v>
                </c:pt>
                <c:pt idx="13">
                  <c:v>5-May</c:v>
                </c:pt>
                <c:pt idx="14">
                  <c:v>6-May</c:v>
                </c:pt>
                <c:pt idx="15">
                  <c:v>8-May</c:v>
                </c:pt>
                <c:pt idx="16">
                  <c:v>9-May</c:v>
                </c:pt>
                <c:pt idx="17">
                  <c:v>10-May</c:v>
                </c:pt>
                <c:pt idx="18">
                  <c:v>11-May</c:v>
                </c:pt>
                <c:pt idx="19">
                  <c:v>12-May</c:v>
                </c:pt>
                <c:pt idx="20">
                  <c:v>13-May</c:v>
                </c:pt>
                <c:pt idx="21">
                  <c:v>15-May</c:v>
                </c:pt>
                <c:pt idx="22">
                  <c:v>16-May</c:v>
                </c:pt>
                <c:pt idx="23">
                  <c:v>17-May</c:v>
                </c:pt>
                <c:pt idx="24">
                  <c:v>18-May</c:v>
                </c:pt>
                <c:pt idx="25">
                  <c:v>19-May</c:v>
                </c:pt>
                <c:pt idx="26">
                  <c:v>20-May</c:v>
                </c:pt>
                <c:pt idx="27">
                  <c:v>22-May</c:v>
                </c:pt>
                <c:pt idx="28">
                  <c:v>23-May</c:v>
                </c:pt>
                <c:pt idx="29">
                  <c:v>24-May</c:v>
                </c:pt>
                <c:pt idx="30">
                  <c:v>25-May</c:v>
                </c:pt>
                <c:pt idx="31">
                  <c:v>26-May</c:v>
                </c:pt>
                <c:pt idx="32">
                  <c:v>27-May</c:v>
                </c:pt>
                <c:pt idx="33">
                  <c:v>29-May</c:v>
                </c:pt>
                <c:pt idx="34">
                  <c:v>30-May</c:v>
                </c:pt>
                <c:pt idx="35">
                  <c:v>31-May</c:v>
                </c:pt>
                <c:pt idx="36">
                  <c:v>1-Jun</c:v>
                </c:pt>
                <c:pt idx="37">
                  <c:v>2-Jun</c:v>
                </c:pt>
                <c:pt idx="38">
                  <c:v>3-Jun</c:v>
                </c:pt>
                <c:pt idx="39">
                  <c:v>5-Jun</c:v>
                </c:pt>
                <c:pt idx="40">
                  <c:v>6-Jun</c:v>
                </c:pt>
                <c:pt idx="41">
                  <c:v>7-Jun</c:v>
                </c:pt>
                <c:pt idx="42">
                  <c:v>8-Jun</c:v>
                </c:pt>
                <c:pt idx="43">
                  <c:v>9-Jun</c:v>
                </c:pt>
                <c:pt idx="44">
                  <c:v>10-Jun</c:v>
                </c:pt>
                <c:pt idx="45">
                  <c:v>12-Jun</c:v>
                </c:pt>
                <c:pt idx="46">
                  <c:v>13-Jun</c:v>
                </c:pt>
                <c:pt idx="47">
                  <c:v>14-Jun</c:v>
                </c:pt>
                <c:pt idx="48">
                  <c:v>15-Jun</c:v>
                </c:pt>
                <c:pt idx="49">
                  <c:v>16-Jun</c:v>
                </c:pt>
                <c:pt idx="50">
                  <c:v>17-Jun</c:v>
                </c:pt>
                <c:pt idx="51">
                  <c:v>19-Jun</c:v>
                </c:pt>
                <c:pt idx="52">
                  <c:v>20-Jun</c:v>
                </c:pt>
                <c:pt idx="53">
                  <c:v>21-Jun</c:v>
                </c:pt>
                <c:pt idx="54">
                  <c:v>22-Jun</c:v>
                </c:pt>
                <c:pt idx="55">
                  <c:v>23-Jun</c:v>
                </c:pt>
                <c:pt idx="56">
                  <c:v>24-Jun</c:v>
                </c:pt>
                <c:pt idx="57">
                  <c:v>26-Jun</c:v>
                </c:pt>
                <c:pt idx="58">
                  <c:v>27-Jun</c:v>
                </c:pt>
                <c:pt idx="59">
                  <c:v>28-Jun</c:v>
                </c:pt>
                <c:pt idx="60">
                  <c:v>29-Jun</c:v>
                </c:pt>
                <c:pt idx="61">
                  <c:v>30-Jun</c:v>
                </c:pt>
                <c:pt idx="62">
                  <c:v>1-Jul</c:v>
                </c:pt>
                <c:pt idx="63">
                  <c:v>3-Jul</c:v>
                </c:pt>
                <c:pt idx="64">
                  <c:v>4-Jul</c:v>
                </c:pt>
                <c:pt idx="65">
                  <c:v>5-Jul</c:v>
                </c:pt>
                <c:pt idx="66">
                  <c:v>6-Jul</c:v>
                </c:pt>
                <c:pt idx="67">
                  <c:v>7-Jul</c:v>
                </c:pt>
                <c:pt idx="68">
                  <c:v>8-Jul</c:v>
                </c:pt>
                <c:pt idx="69">
                  <c:v>10-Jul</c:v>
                </c:pt>
                <c:pt idx="70">
                  <c:v>11-Jul</c:v>
                </c:pt>
                <c:pt idx="71">
                  <c:v>12-Jul</c:v>
                </c:pt>
                <c:pt idx="72">
                  <c:v>13-Jul</c:v>
                </c:pt>
                <c:pt idx="73">
                  <c:v>14-Jul</c:v>
                </c:pt>
                <c:pt idx="74">
                  <c:v>15-Jul</c:v>
                </c:pt>
                <c:pt idx="75">
                  <c:v>17-Jul</c:v>
                </c:pt>
                <c:pt idx="76">
                  <c:v>18-Jul</c:v>
                </c:pt>
                <c:pt idx="77">
                  <c:v>19-Jul</c:v>
                </c:pt>
                <c:pt idx="78">
                  <c:v>20-Jul</c:v>
                </c:pt>
                <c:pt idx="79">
                  <c:v>21-Jul</c:v>
                </c:pt>
                <c:pt idx="80">
                  <c:v>22-Jul</c:v>
                </c:pt>
                <c:pt idx="81">
                  <c:v>24-Jul</c:v>
                </c:pt>
                <c:pt idx="82">
                  <c:v>25-Jul</c:v>
                </c:pt>
                <c:pt idx="83">
                  <c:v>26-Jul</c:v>
                </c:pt>
                <c:pt idx="84">
                  <c:v>27-Jul</c:v>
                </c:pt>
                <c:pt idx="85">
                  <c:v>28-Jul</c:v>
                </c:pt>
                <c:pt idx="86">
                  <c:v>29-Jul</c:v>
                </c:pt>
                <c:pt idx="87">
                  <c:v>31-Jul</c:v>
                </c:pt>
                <c:pt idx="88">
                  <c:v>1-Aug</c:v>
                </c:pt>
                <c:pt idx="89">
                  <c:v>2-Aug</c:v>
                </c:pt>
                <c:pt idx="90">
                  <c:v>3-Aug</c:v>
                </c:pt>
                <c:pt idx="91">
                  <c:v>4-Aug</c:v>
                </c:pt>
                <c:pt idx="92">
                  <c:v>5-Aug</c:v>
                </c:pt>
                <c:pt idx="93">
                  <c:v>7-Aug</c:v>
                </c:pt>
                <c:pt idx="94">
                  <c:v>8-Aug</c:v>
                </c:pt>
                <c:pt idx="95">
                  <c:v>9-Aug</c:v>
                </c:pt>
                <c:pt idx="96">
                  <c:v>10-Aug</c:v>
                </c:pt>
                <c:pt idx="97">
                  <c:v>11-Aug</c:v>
                </c:pt>
                <c:pt idx="98">
                  <c:v>12-Aug</c:v>
                </c:pt>
                <c:pt idx="99">
                  <c:v>14-Aug</c:v>
                </c:pt>
                <c:pt idx="100">
                  <c:v>15-Aug</c:v>
                </c:pt>
                <c:pt idx="101">
                  <c:v>16-Aug</c:v>
                </c:pt>
                <c:pt idx="102">
                  <c:v>17-Aug</c:v>
                </c:pt>
                <c:pt idx="103">
                  <c:v>18-Aug</c:v>
                </c:pt>
                <c:pt idx="104">
                  <c:v>19-Aug</c:v>
                </c:pt>
                <c:pt idx="105">
                  <c:v>21-Aug</c:v>
                </c:pt>
                <c:pt idx="106">
                  <c:v>22-Aug</c:v>
                </c:pt>
                <c:pt idx="107">
                  <c:v>23-Aug</c:v>
                </c:pt>
                <c:pt idx="108">
                  <c:v>24-Aug</c:v>
                </c:pt>
                <c:pt idx="109">
                  <c:v>25-Aug</c:v>
                </c:pt>
                <c:pt idx="110">
                  <c:v>26-Aug</c:v>
                </c:pt>
                <c:pt idx="111">
                  <c:v>28-Aug</c:v>
                </c:pt>
                <c:pt idx="112">
                  <c:v>29-Aug</c:v>
                </c:pt>
                <c:pt idx="113">
                  <c:v>30-Aug</c:v>
                </c:pt>
                <c:pt idx="114">
                  <c:v>31-Aug</c:v>
                </c:pt>
                <c:pt idx="115">
                  <c:v>1-Sep</c:v>
                </c:pt>
                <c:pt idx="116">
                  <c:v>2-Sep</c:v>
                </c:pt>
                <c:pt idx="117">
                  <c:v>4-Sep</c:v>
                </c:pt>
                <c:pt idx="118">
                  <c:v>5-Sep</c:v>
                </c:pt>
                <c:pt idx="119">
                  <c:v>6-Sep</c:v>
                </c:pt>
              </c:strCache>
            </c:strRef>
          </c:cat>
          <c:val>
            <c:numRef>
              <c:f>Chart1!$C$4:$C$124</c:f>
              <c:numCache>
                <c:formatCode>General</c:formatCode>
                <c:ptCount val="120"/>
                <c:pt idx="0">
                  <c:v>6</c:v>
                </c:pt>
                <c:pt idx="1">
                  <c:v>3</c:v>
                </c:pt>
                <c:pt idx="2">
                  <c:v>8</c:v>
                </c:pt>
                <c:pt idx="3">
                  <c:v>10</c:v>
                </c:pt>
                <c:pt idx="4">
                  <c:v>8</c:v>
                </c:pt>
                <c:pt idx="5">
                  <c:v>10</c:v>
                </c:pt>
                <c:pt idx="6">
                  <c:v>4</c:v>
                </c:pt>
                <c:pt idx="7">
                  <c:v>4</c:v>
                </c:pt>
                <c:pt idx="8">
                  <c:v>5</c:v>
                </c:pt>
                <c:pt idx="9">
                  <c:v>6</c:v>
                </c:pt>
                <c:pt idx="10">
                  <c:v>3</c:v>
                </c:pt>
                <c:pt idx="11">
                  <c:v>5</c:v>
                </c:pt>
                <c:pt idx="12">
                  <c:v>3</c:v>
                </c:pt>
                <c:pt idx="13">
                  <c:v>5</c:v>
                </c:pt>
                <c:pt idx="14">
                  <c:v>7</c:v>
                </c:pt>
                <c:pt idx="15">
                  <c:v>4</c:v>
                </c:pt>
                <c:pt idx="16">
                  <c:v>8</c:v>
                </c:pt>
                <c:pt idx="17">
                  <c:v>5</c:v>
                </c:pt>
                <c:pt idx="18">
                  <c:v>8</c:v>
                </c:pt>
                <c:pt idx="19">
                  <c:v>9</c:v>
                </c:pt>
                <c:pt idx="20">
                  <c:v>1</c:v>
                </c:pt>
                <c:pt idx="21">
                  <c:v>6</c:v>
                </c:pt>
                <c:pt idx="22">
                  <c:v>2</c:v>
                </c:pt>
                <c:pt idx="23">
                  <c:v>1</c:v>
                </c:pt>
                <c:pt idx="24">
                  <c:v>4</c:v>
                </c:pt>
                <c:pt idx="25">
                  <c:v>3</c:v>
                </c:pt>
                <c:pt idx="26">
                  <c:v>7</c:v>
                </c:pt>
                <c:pt idx="27">
                  <c:v>3</c:v>
                </c:pt>
                <c:pt idx="28">
                  <c:v>8</c:v>
                </c:pt>
                <c:pt idx="29">
                  <c:v>9</c:v>
                </c:pt>
                <c:pt idx="30">
                  <c:v>6</c:v>
                </c:pt>
                <c:pt idx="31">
                  <c:v>5</c:v>
                </c:pt>
                <c:pt idx="32">
                  <c:v>6</c:v>
                </c:pt>
                <c:pt idx="33">
                  <c:v>13</c:v>
                </c:pt>
                <c:pt idx="34">
                  <c:v>3</c:v>
                </c:pt>
                <c:pt idx="35">
                  <c:v>11</c:v>
                </c:pt>
                <c:pt idx="36">
                  <c:v>3</c:v>
                </c:pt>
                <c:pt idx="37">
                  <c:v>3</c:v>
                </c:pt>
                <c:pt idx="38">
                  <c:v>5</c:v>
                </c:pt>
                <c:pt idx="39">
                  <c:v>2</c:v>
                </c:pt>
                <c:pt idx="40">
                  <c:v>9</c:v>
                </c:pt>
                <c:pt idx="41">
                  <c:v>1</c:v>
                </c:pt>
                <c:pt idx="42">
                  <c:v>4</c:v>
                </c:pt>
                <c:pt idx="43">
                  <c:v>1</c:v>
                </c:pt>
                <c:pt idx="44">
                  <c:v>8</c:v>
                </c:pt>
                <c:pt idx="45">
                  <c:v>9</c:v>
                </c:pt>
                <c:pt idx="46">
                  <c:v>6</c:v>
                </c:pt>
                <c:pt idx="47">
                  <c:v>4</c:v>
                </c:pt>
                <c:pt idx="48">
                  <c:v>8</c:v>
                </c:pt>
                <c:pt idx="49">
                  <c:v>10</c:v>
                </c:pt>
                <c:pt idx="50">
                  <c:v>0</c:v>
                </c:pt>
                <c:pt idx="51">
                  <c:v>5</c:v>
                </c:pt>
                <c:pt idx="52">
                  <c:v>2</c:v>
                </c:pt>
                <c:pt idx="53">
                  <c:v>5</c:v>
                </c:pt>
                <c:pt idx="54">
                  <c:v>0</c:v>
                </c:pt>
                <c:pt idx="55">
                  <c:v>4</c:v>
                </c:pt>
                <c:pt idx="56">
                  <c:v>5</c:v>
                </c:pt>
                <c:pt idx="57">
                  <c:v>8</c:v>
                </c:pt>
                <c:pt idx="58">
                  <c:v>8</c:v>
                </c:pt>
                <c:pt idx="59">
                  <c:v>6</c:v>
                </c:pt>
                <c:pt idx="60">
                  <c:v>9</c:v>
                </c:pt>
                <c:pt idx="61">
                  <c:v>1</c:v>
                </c:pt>
                <c:pt idx="62">
                  <c:v>5</c:v>
                </c:pt>
                <c:pt idx="63">
                  <c:v>11</c:v>
                </c:pt>
                <c:pt idx="64">
                  <c:v>5</c:v>
                </c:pt>
                <c:pt idx="65">
                  <c:v>10</c:v>
                </c:pt>
                <c:pt idx="66">
                  <c:v>1</c:v>
                </c:pt>
                <c:pt idx="67">
                  <c:v>3</c:v>
                </c:pt>
                <c:pt idx="68">
                  <c:v>2</c:v>
                </c:pt>
                <c:pt idx="69">
                  <c:v>5</c:v>
                </c:pt>
                <c:pt idx="70">
                  <c:v>9</c:v>
                </c:pt>
                <c:pt idx="71">
                  <c:v>5</c:v>
                </c:pt>
                <c:pt idx="72">
                  <c:v>7</c:v>
                </c:pt>
                <c:pt idx="73">
                  <c:v>3</c:v>
                </c:pt>
                <c:pt idx="74">
                  <c:v>4</c:v>
                </c:pt>
                <c:pt idx="75">
                  <c:v>0</c:v>
                </c:pt>
                <c:pt idx="76">
                  <c:v>6</c:v>
                </c:pt>
                <c:pt idx="77">
                  <c:v>5</c:v>
                </c:pt>
                <c:pt idx="78">
                  <c:v>8</c:v>
                </c:pt>
                <c:pt idx="79">
                  <c:v>1</c:v>
                </c:pt>
                <c:pt idx="80">
                  <c:v>4</c:v>
                </c:pt>
                <c:pt idx="81">
                  <c:v>5</c:v>
                </c:pt>
                <c:pt idx="82">
                  <c:v>6</c:v>
                </c:pt>
                <c:pt idx="83">
                  <c:v>3</c:v>
                </c:pt>
                <c:pt idx="84">
                  <c:v>1</c:v>
                </c:pt>
                <c:pt idx="85">
                  <c:v>9</c:v>
                </c:pt>
                <c:pt idx="86">
                  <c:v>6</c:v>
                </c:pt>
                <c:pt idx="87">
                  <c:v>5</c:v>
                </c:pt>
                <c:pt idx="88">
                  <c:v>6</c:v>
                </c:pt>
                <c:pt idx="89">
                  <c:v>2</c:v>
                </c:pt>
                <c:pt idx="90">
                  <c:v>2</c:v>
                </c:pt>
                <c:pt idx="91">
                  <c:v>8</c:v>
                </c:pt>
                <c:pt idx="92">
                  <c:v>5</c:v>
                </c:pt>
                <c:pt idx="93">
                  <c:v>10</c:v>
                </c:pt>
                <c:pt idx="94">
                  <c:v>6</c:v>
                </c:pt>
                <c:pt idx="95">
                  <c:v>2</c:v>
                </c:pt>
                <c:pt idx="96">
                  <c:v>4</c:v>
                </c:pt>
                <c:pt idx="97">
                  <c:v>0</c:v>
                </c:pt>
                <c:pt idx="98">
                  <c:v>4</c:v>
                </c:pt>
                <c:pt idx="99">
                  <c:v>2</c:v>
                </c:pt>
                <c:pt idx="100">
                  <c:v>5</c:v>
                </c:pt>
                <c:pt idx="101">
                  <c:v>5</c:v>
                </c:pt>
                <c:pt idx="102">
                  <c:v>9</c:v>
                </c:pt>
                <c:pt idx="103">
                  <c:v>2</c:v>
                </c:pt>
                <c:pt idx="104">
                  <c:v>1</c:v>
                </c:pt>
                <c:pt idx="105">
                  <c:v>8</c:v>
                </c:pt>
                <c:pt idx="106">
                  <c:v>3</c:v>
                </c:pt>
                <c:pt idx="107">
                  <c:v>7</c:v>
                </c:pt>
                <c:pt idx="108">
                  <c:v>12</c:v>
                </c:pt>
                <c:pt idx="109">
                  <c:v>7</c:v>
                </c:pt>
                <c:pt idx="110">
                  <c:v>11</c:v>
                </c:pt>
                <c:pt idx="111">
                  <c:v>5</c:v>
                </c:pt>
                <c:pt idx="112">
                  <c:v>3</c:v>
                </c:pt>
                <c:pt idx="113">
                  <c:v>5</c:v>
                </c:pt>
                <c:pt idx="114">
                  <c:v>7</c:v>
                </c:pt>
                <c:pt idx="115">
                  <c:v>8</c:v>
                </c:pt>
                <c:pt idx="116">
                  <c:v>7</c:v>
                </c:pt>
                <c:pt idx="117">
                  <c:v>7</c:v>
                </c:pt>
                <c:pt idx="118">
                  <c:v>4</c:v>
                </c:pt>
                <c:pt idx="119">
                  <c:v>11</c:v>
                </c:pt>
              </c:numCache>
            </c:numRef>
          </c:val>
          <c:smooth val="0"/>
          <c:extLst>
            <c:ext xmlns:c16="http://schemas.microsoft.com/office/drawing/2014/chart" uri="{C3380CC4-5D6E-409C-BE32-E72D297353CC}">
              <c16:uniqueId val="{00000001-3D64-4C9A-9469-40933AE44071}"/>
            </c:ext>
          </c:extLst>
        </c:ser>
        <c:dLbls>
          <c:showLegendKey val="0"/>
          <c:showVal val="0"/>
          <c:showCatName val="0"/>
          <c:showSerName val="0"/>
          <c:showPercent val="0"/>
          <c:showBubbleSize val="0"/>
        </c:dLbls>
        <c:smooth val="0"/>
        <c:axId val="962778832"/>
        <c:axId val="962785488"/>
      </c:lineChart>
      <c:catAx>
        <c:axId val="96277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85488"/>
        <c:crosses val="autoZero"/>
        <c:auto val="1"/>
        <c:lblAlgn val="ctr"/>
        <c:lblOffset val="100"/>
        <c:tickLblSkip val="1"/>
        <c:noMultiLvlLbl val="0"/>
      </c:catAx>
      <c:valAx>
        <c:axId val="962785488"/>
        <c:scaling>
          <c:orientation val="minMax"/>
          <c:max val="12"/>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788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[spiders_charts assignment.xlsx]Chart2!PivotTable4</c:name>
    <c:fmtId val="2"/>
  </c:pivotSource>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r>
              <a:rPr lang="en-US" b="1"/>
              <a:t>Number of Wins and Losses</a:t>
            </a: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Chart2!$B$3:$B$4</c:f>
              <c:strCache>
                <c:ptCount val="1"/>
                <c:pt idx="0">
                  <c:v>Win</c:v>
                </c:pt>
              </c:strCache>
            </c:strRef>
          </c:tx>
          <c:spPr>
            <a:solidFill>
              <a:schemeClr val="accent1"/>
            </a:solidFill>
            <a:ln>
              <a:noFill/>
            </a:ln>
            <a:effectLst/>
          </c:spPr>
          <c:invertIfNegative val="0"/>
          <c:cat>
            <c:strRef>
              <c:f>Chart2!$A$5:$A$11</c:f>
              <c:strCache>
                <c:ptCount val="6"/>
                <c:pt idx="0">
                  <c:v>Apr</c:v>
                </c:pt>
                <c:pt idx="1">
                  <c:v>May</c:v>
                </c:pt>
                <c:pt idx="2">
                  <c:v>Jun</c:v>
                </c:pt>
                <c:pt idx="3">
                  <c:v>Jul</c:v>
                </c:pt>
                <c:pt idx="4">
                  <c:v>Aug</c:v>
                </c:pt>
                <c:pt idx="5">
                  <c:v>Sep</c:v>
                </c:pt>
              </c:strCache>
            </c:strRef>
          </c:cat>
          <c:val>
            <c:numRef>
              <c:f>Chart2!$B$5:$B$11</c:f>
              <c:numCache>
                <c:formatCode>General</c:formatCode>
                <c:ptCount val="6"/>
                <c:pt idx="0">
                  <c:v>3</c:v>
                </c:pt>
                <c:pt idx="1">
                  <c:v>8</c:v>
                </c:pt>
                <c:pt idx="2">
                  <c:v>12</c:v>
                </c:pt>
                <c:pt idx="3">
                  <c:v>9</c:v>
                </c:pt>
                <c:pt idx="4">
                  <c:v>11</c:v>
                </c:pt>
                <c:pt idx="5">
                  <c:v>1</c:v>
                </c:pt>
              </c:numCache>
            </c:numRef>
          </c:val>
          <c:extLst>
            <c:ext xmlns:c16="http://schemas.microsoft.com/office/drawing/2014/chart" uri="{C3380CC4-5D6E-409C-BE32-E72D297353CC}">
              <c16:uniqueId val="{00000000-E1C6-4C64-B942-2BC49E9A6D75}"/>
            </c:ext>
          </c:extLst>
        </c:ser>
        <c:ser>
          <c:idx val="1"/>
          <c:order val="1"/>
          <c:tx>
            <c:strRef>
              <c:f>Chart2!$C$3:$C$4</c:f>
              <c:strCache>
                <c:ptCount val="1"/>
                <c:pt idx="0">
                  <c:v>Loss</c:v>
                </c:pt>
              </c:strCache>
            </c:strRef>
          </c:tx>
          <c:spPr>
            <a:solidFill>
              <a:schemeClr val="accent2"/>
            </a:solidFill>
            <a:ln>
              <a:noFill/>
            </a:ln>
            <a:effectLst/>
          </c:spPr>
          <c:invertIfNegative val="0"/>
          <c:cat>
            <c:strRef>
              <c:f>Chart2!$A$5:$A$11</c:f>
              <c:strCache>
                <c:ptCount val="6"/>
                <c:pt idx="0">
                  <c:v>Apr</c:v>
                </c:pt>
                <c:pt idx="1">
                  <c:v>May</c:v>
                </c:pt>
                <c:pt idx="2">
                  <c:v>Jun</c:v>
                </c:pt>
                <c:pt idx="3">
                  <c:v>Jul</c:v>
                </c:pt>
                <c:pt idx="4">
                  <c:v>Aug</c:v>
                </c:pt>
                <c:pt idx="5">
                  <c:v>Sep</c:v>
                </c:pt>
              </c:strCache>
            </c:strRef>
          </c:cat>
          <c:val>
            <c:numRef>
              <c:f>Chart2!$C$5:$C$11</c:f>
              <c:numCache>
                <c:formatCode>General</c:formatCode>
                <c:ptCount val="6"/>
                <c:pt idx="0">
                  <c:v>6</c:v>
                </c:pt>
                <c:pt idx="1">
                  <c:v>19</c:v>
                </c:pt>
                <c:pt idx="2">
                  <c:v>14</c:v>
                </c:pt>
                <c:pt idx="3">
                  <c:v>17</c:v>
                </c:pt>
                <c:pt idx="4">
                  <c:v>16</c:v>
                </c:pt>
                <c:pt idx="5">
                  <c:v>4</c:v>
                </c:pt>
              </c:numCache>
            </c:numRef>
          </c:val>
          <c:extLst>
            <c:ext xmlns:c16="http://schemas.microsoft.com/office/drawing/2014/chart" uri="{C3380CC4-5D6E-409C-BE32-E72D297353CC}">
              <c16:uniqueId val="{00000003-E1C6-4C64-B942-2BC49E9A6D75}"/>
            </c:ext>
          </c:extLst>
        </c:ser>
        <c:dLbls>
          <c:showLegendKey val="0"/>
          <c:showVal val="0"/>
          <c:showCatName val="0"/>
          <c:showSerName val="0"/>
          <c:showPercent val="0"/>
          <c:showBubbleSize val="0"/>
        </c:dLbls>
        <c:gapWidth val="100"/>
        <c:overlap val="-27"/>
        <c:axId val="958141968"/>
        <c:axId val="958143216"/>
      </c:barChart>
      <c:catAx>
        <c:axId val="9581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43216"/>
        <c:crosses val="autoZero"/>
        <c:auto val="1"/>
        <c:lblAlgn val="ctr"/>
        <c:lblOffset val="100"/>
        <c:noMultiLvlLbl val="0"/>
      </c:catAx>
      <c:valAx>
        <c:axId val="958143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[spiders_charts assignment.xlsx]Chart3!PivotTable5</c:name>
    <c:fmtId val="2"/>
  </c:pivotSource>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r>
              <a:rPr lang="en-US" b="1"/>
              <a:t>Average per Game Attendance Base</a:t>
            </a:r>
            <a:r>
              <a:rPr lang="en-US" b="1" baseline="0"/>
              <a:t> on the Opponent</a:t>
            </a:r>
            <a:endParaRPr lang="en-US" b="1"/>
          </a:p>
        </c:rich>
      </c:tx>
      <c:layout>
        <c:manualLayout>
          <c:xMode val="edge"/>
          <c:yMode val="edge"/>
          <c:x val="1.7273643299265871E-2"/>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8348066179363"/>
          <c:y val="0.22275948278287572"/>
          <c:w val="0.68505125538552969"/>
          <c:h val="0.58310278782719716"/>
        </c:manualLayout>
      </c:layout>
      <c:barChart>
        <c:barDir val="bar"/>
        <c:grouping val="clustered"/>
        <c:varyColors val="0"/>
        <c:ser>
          <c:idx val="0"/>
          <c:order val="0"/>
          <c:tx>
            <c:strRef>
              <c:f>Chart3!$B$3:$B$4</c:f>
              <c:strCache>
                <c:ptCount val="1"/>
                <c:pt idx="0">
                  <c:v>Home</c:v>
                </c:pt>
              </c:strCache>
            </c:strRef>
          </c:tx>
          <c:spPr>
            <a:solidFill>
              <a:schemeClr val="accent1"/>
            </a:solidFill>
            <a:ln>
              <a:noFill/>
            </a:ln>
            <a:effectLst/>
          </c:spPr>
          <c:invertIfNegative val="0"/>
          <c:cat>
            <c:strRef>
              <c:f>Chart3!$A$5:$A$10</c:f>
              <c:strCache>
                <c:ptCount val="5"/>
                <c:pt idx="0">
                  <c:v>Centerville</c:v>
                </c:pt>
                <c:pt idx="1">
                  <c:v>Fairview</c:v>
                </c:pt>
                <c:pt idx="2">
                  <c:v>Franklin</c:v>
                </c:pt>
                <c:pt idx="3">
                  <c:v>Middletown</c:v>
                </c:pt>
                <c:pt idx="4">
                  <c:v>Salem</c:v>
                </c:pt>
              </c:strCache>
            </c:strRef>
          </c:cat>
          <c:val>
            <c:numRef>
              <c:f>Chart3!$B$5:$B$10</c:f>
              <c:numCache>
                <c:formatCode>General</c:formatCode>
                <c:ptCount val="5"/>
                <c:pt idx="0">
                  <c:v>4391.75</c:v>
                </c:pt>
                <c:pt idx="1">
                  <c:v>3783.75</c:v>
                </c:pt>
                <c:pt idx="2">
                  <c:v>4317.166666666667</c:v>
                </c:pt>
                <c:pt idx="3">
                  <c:v>5394.833333333333</c:v>
                </c:pt>
                <c:pt idx="4">
                  <c:v>5491.333333333333</c:v>
                </c:pt>
              </c:numCache>
            </c:numRef>
          </c:val>
          <c:extLst>
            <c:ext xmlns:c16="http://schemas.microsoft.com/office/drawing/2014/chart" uri="{C3380CC4-5D6E-409C-BE32-E72D297353CC}">
              <c16:uniqueId val="{00000000-1B6E-4733-9D76-CA021104624A}"/>
            </c:ext>
          </c:extLst>
        </c:ser>
        <c:ser>
          <c:idx val="1"/>
          <c:order val="1"/>
          <c:tx>
            <c:strRef>
              <c:f>Chart3!$C$3:$C$4</c:f>
              <c:strCache>
                <c:ptCount val="1"/>
                <c:pt idx="0">
                  <c:v>Away</c:v>
                </c:pt>
              </c:strCache>
            </c:strRef>
          </c:tx>
          <c:spPr>
            <a:solidFill>
              <a:schemeClr val="accent2"/>
            </a:solidFill>
            <a:ln>
              <a:noFill/>
            </a:ln>
            <a:effectLst/>
          </c:spPr>
          <c:invertIfNegative val="0"/>
          <c:cat>
            <c:strRef>
              <c:f>Chart3!$A$5:$A$10</c:f>
              <c:strCache>
                <c:ptCount val="5"/>
                <c:pt idx="0">
                  <c:v>Centerville</c:v>
                </c:pt>
                <c:pt idx="1">
                  <c:v>Fairview</c:v>
                </c:pt>
                <c:pt idx="2">
                  <c:v>Franklin</c:v>
                </c:pt>
                <c:pt idx="3">
                  <c:v>Middletown</c:v>
                </c:pt>
                <c:pt idx="4">
                  <c:v>Salem</c:v>
                </c:pt>
              </c:strCache>
            </c:strRef>
          </c:cat>
          <c:val>
            <c:numRef>
              <c:f>Chart3!$C$5:$C$10</c:f>
              <c:numCache>
                <c:formatCode>General</c:formatCode>
                <c:ptCount val="5"/>
                <c:pt idx="0">
                  <c:v>5672.5</c:v>
                </c:pt>
                <c:pt idx="1">
                  <c:v>2773.4166666666665</c:v>
                </c:pt>
                <c:pt idx="2">
                  <c:v>11003.833333333334</c:v>
                </c:pt>
                <c:pt idx="3">
                  <c:v>6423.083333333333</c:v>
                </c:pt>
                <c:pt idx="4">
                  <c:v>5016.75</c:v>
                </c:pt>
              </c:numCache>
            </c:numRef>
          </c:val>
          <c:extLst>
            <c:ext xmlns:c16="http://schemas.microsoft.com/office/drawing/2014/chart" uri="{C3380CC4-5D6E-409C-BE32-E72D297353CC}">
              <c16:uniqueId val="{00000007-1B6E-4733-9D76-CA021104624A}"/>
            </c:ext>
          </c:extLst>
        </c:ser>
        <c:dLbls>
          <c:showLegendKey val="0"/>
          <c:showVal val="0"/>
          <c:showCatName val="0"/>
          <c:showSerName val="0"/>
          <c:showPercent val="0"/>
          <c:showBubbleSize val="0"/>
        </c:dLbls>
        <c:gapWidth val="100"/>
        <c:axId val="719472000"/>
        <c:axId val="719472656"/>
      </c:barChart>
      <c:catAx>
        <c:axId val="71947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472656"/>
        <c:crosses val="autoZero"/>
        <c:auto val="1"/>
        <c:lblAlgn val="ctr"/>
        <c:lblOffset val="100"/>
        <c:noMultiLvlLbl val="0"/>
      </c:catAx>
      <c:valAx>
        <c:axId val="719472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47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[spiders_charts assignment.xlsx]Chart4!PivotTable6</c:name>
    <c:fmtId val="2"/>
  </c:pivotSource>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r>
              <a:rPr lang="en-US" b="1"/>
              <a:t>Average per</a:t>
            </a:r>
            <a:r>
              <a:rPr lang="en-US" b="1" baseline="0"/>
              <a:t> Game Attendance Base on the Day of the Week</a:t>
            </a:r>
            <a:endParaRPr lang="en-US" b="1"/>
          </a:p>
        </c:rich>
      </c:tx>
      <c:layout>
        <c:manualLayout>
          <c:xMode val="edge"/>
          <c:yMode val="edge"/>
          <c:x val="1.9760228910378408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50857369619245E-2"/>
          <c:y val="0.20840060086828768"/>
          <c:w val="0.7716424737358758"/>
          <c:h val="0.64613851334620909"/>
        </c:manualLayout>
      </c:layout>
      <c:barChart>
        <c:barDir val="bar"/>
        <c:grouping val="clustered"/>
        <c:varyColors val="0"/>
        <c:ser>
          <c:idx val="0"/>
          <c:order val="0"/>
          <c:tx>
            <c:strRef>
              <c:f>Chart4!$B$3:$B$4</c:f>
              <c:strCache>
                <c:ptCount val="1"/>
                <c:pt idx="0">
                  <c:v>Away</c:v>
                </c:pt>
              </c:strCache>
            </c:strRef>
          </c:tx>
          <c:spPr>
            <a:solidFill>
              <a:schemeClr val="accent1"/>
            </a:solidFill>
            <a:ln>
              <a:noFill/>
            </a:ln>
            <a:effectLst/>
          </c:spPr>
          <c:invertIfNegative val="0"/>
          <c:cat>
            <c:strRef>
              <c:f>Chart4!$A$5:$A$11</c:f>
              <c:strCache>
                <c:ptCount val="6"/>
                <c:pt idx="0">
                  <c:v>Sun</c:v>
                </c:pt>
                <c:pt idx="1">
                  <c:v>Mon</c:v>
                </c:pt>
                <c:pt idx="2">
                  <c:v>Tue</c:v>
                </c:pt>
                <c:pt idx="3">
                  <c:v>Wed</c:v>
                </c:pt>
                <c:pt idx="4">
                  <c:v>Fri</c:v>
                </c:pt>
                <c:pt idx="5">
                  <c:v>Sat</c:v>
                </c:pt>
              </c:strCache>
            </c:strRef>
          </c:cat>
          <c:val>
            <c:numRef>
              <c:f>Chart4!$B$5:$B$11</c:f>
              <c:numCache>
                <c:formatCode>General</c:formatCode>
                <c:ptCount val="6"/>
                <c:pt idx="0">
                  <c:v>6501.7777777777774</c:v>
                </c:pt>
                <c:pt idx="1">
                  <c:v>6735.909090909091</c:v>
                </c:pt>
                <c:pt idx="2">
                  <c:v>5501.454545454545</c:v>
                </c:pt>
                <c:pt idx="3">
                  <c:v>6444.181818181818</c:v>
                </c:pt>
                <c:pt idx="4">
                  <c:v>7023.666666666667</c:v>
                </c:pt>
                <c:pt idx="5">
                  <c:v>4827.666666666667</c:v>
                </c:pt>
              </c:numCache>
            </c:numRef>
          </c:val>
          <c:extLst>
            <c:ext xmlns:c16="http://schemas.microsoft.com/office/drawing/2014/chart" uri="{C3380CC4-5D6E-409C-BE32-E72D297353CC}">
              <c16:uniqueId val="{00000000-7AE0-4680-B6A5-75BDA5CDCE33}"/>
            </c:ext>
          </c:extLst>
        </c:ser>
        <c:ser>
          <c:idx val="1"/>
          <c:order val="1"/>
          <c:tx>
            <c:strRef>
              <c:f>Chart4!$C$3:$C$4</c:f>
              <c:strCache>
                <c:ptCount val="1"/>
                <c:pt idx="0">
                  <c:v>Home</c:v>
                </c:pt>
              </c:strCache>
            </c:strRef>
          </c:tx>
          <c:spPr>
            <a:solidFill>
              <a:schemeClr val="accent2"/>
            </a:solidFill>
            <a:ln>
              <a:noFill/>
            </a:ln>
            <a:effectLst/>
          </c:spPr>
          <c:invertIfNegative val="0"/>
          <c:cat>
            <c:strRef>
              <c:f>Chart4!$A$5:$A$11</c:f>
              <c:strCache>
                <c:ptCount val="6"/>
                <c:pt idx="0">
                  <c:v>Sun</c:v>
                </c:pt>
                <c:pt idx="1">
                  <c:v>Mon</c:v>
                </c:pt>
                <c:pt idx="2">
                  <c:v>Tue</c:v>
                </c:pt>
                <c:pt idx="3">
                  <c:v>Wed</c:v>
                </c:pt>
                <c:pt idx="4">
                  <c:v>Fri</c:v>
                </c:pt>
                <c:pt idx="5">
                  <c:v>Sat</c:v>
                </c:pt>
              </c:strCache>
            </c:strRef>
          </c:cat>
          <c:val>
            <c:numRef>
              <c:f>Chart4!$C$5:$C$11</c:f>
              <c:numCache>
                <c:formatCode>General</c:formatCode>
                <c:ptCount val="6"/>
                <c:pt idx="0">
                  <c:v>4667</c:v>
                </c:pt>
                <c:pt idx="1">
                  <c:v>4239.7777777777774</c:v>
                </c:pt>
                <c:pt idx="2">
                  <c:v>5072.333333333333</c:v>
                </c:pt>
                <c:pt idx="3">
                  <c:v>4417</c:v>
                </c:pt>
                <c:pt idx="4">
                  <c:v>4746.545454545455</c:v>
                </c:pt>
                <c:pt idx="5">
                  <c:v>4835</c:v>
                </c:pt>
              </c:numCache>
            </c:numRef>
          </c:val>
          <c:extLst>
            <c:ext xmlns:c16="http://schemas.microsoft.com/office/drawing/2014/chart" uri="{C3380CC4-5D6E-409C-BE32-E72D297353CC}">
              <c16:uniqueId val="{0000000B-7AE0-4680-B6A5-75BDA5CDCE33}"/>
            </c:ext>
          </c:extLst>
        </c:ser>
        <c:dLbls>
          <c:showLegendKey val="0"/>
          <c:showVal val="0"/>
          <c:showCatName val="0"/>
          <c:showSerName val="0"/>
          <c:showPercent val="0"/>
          <c:showBubbleSize val="0"/>
        </c:dLbls>
        <c:gapWidth val="100"/>
        <c:axId val="786712368"/>
        <c:axId val="786710072"/>
      </c:barChart>
      <c:catAx>
        <c:axId val="78671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710072"/>
        <c:crosses val="autoZero"/>
        <c:auto val="1"/>
        <c:lblAlgn val="ctr"/>
        <c:lblOffset val="100"/>
        <c:noMultiLvlLbl val="0"/>
      </c:catAx>
      <c:valAx>
        <c:axId val="786710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71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[spiders_charts assignment.xlsx]Chart1A!PivotTable3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Run</a:t>
            </a:r>
            <a:r>
              <a:rPr lang="en-US" b="1" baseline="0"/>
              <a:t> Differential</a:t>
            </a:r>
            <a:endParaRPr lang="en-US" b="1"/>
          </a:p>
        </c:rich>
      </c:tx>
      <c:layout>
        <c:manualLayout>
          <c:xMode val="edge"/>
          <c:yMode val="edge"/>
          <c:x val="1.6660276923012945E-2"/>
          <c:y val="1.040872249459383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038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198845096159473E-2"/>
          <c:y val="0.12018645075025999"/>
          <c:w val="0.93567464657512056"/>
          <c:h val="0.69549307515805814"/>
        </c:manualLayout>
      </c:layout>
      <c:barChart>
        <c:barDir val="col"/>
        <c:grouping val="clustered"/>
        <c:varyColors val="0"/>
        <c:ser>
          <c:idx val="0"/>
          <c:order val="0"/>
          <c:tx>
            <c:strRef>
              <c:f>Chart1A!$B$1</c:f>
              <c:strCache>
                <c:ptCount val="1"/>
                <c:pt idx="0">
                  <c:v>Total</c:v>
                </c:pt>
              </c:strCache>
            </c:strRef>
          </c:tx>
          <c:spPr>
            <a:solidFill>
              <a:srgbClr val="203864"/>
            </a:solidFill>
            <a:ln>
              <a:noFill/>
            </a:ln>
            <a:effectLst/>
          </c:spPr>
          <c:invertIfNegative val="1"/>
          <c:cat>
            <c:strRef>
              <c:f>Chart1A!$A$2:$A$122</c:f>
              <c:strCache>
                <c:ptCount val="120"/>
                <c:pt idx="0">
                  <c:v>19-Apr</c:v>
                </c:pt>
                <c:pt idx="1">
                  <c:v>20-Apr</c:v>
                </c:pt>
                <c:pt idx="2">
                  <c:v>21-Apr</c:v>
                </c:pt>
                <c:pt idx="3">
                  <c:v>24-Apr</c:v>
                </c:pt>
                <c:pt idx="4">
                  <c:v>25-Apr</c:v>
                </c:pt>
                <c:pt idx="5">
                  <c:v>26-Apr</c:v>
                </c:pt>
                <c:pt idx="6">
                  <c:v>27-Apr</c:v>
                </c:pt>
                <c:pt idx="7">
                  <c:v>28-Apr</c:v>
                </c:pt>
                <c:pt idx="8">
                  <c:v>29-Apr</c:v>
                </c:pt>
                <c:pt idx="9">
                  <c:v>1-May</c:v>
                </c:pt>
                <c:pt idx="10">
                  <c:v>2-May</c:v>
                </c:pt>
                <c:pt idx="11">
                  <c:v>3-May</c:v>
                </c:pt>
                <c:pt idx="12">
                  <c:v>4-May</c:v>
                </c:pt>
                <c:pt idx="13">
                  <c:v>5-May</c:v>
                </c:pt>
                <c:pt idx="14">
                  <c:v>6-May</c:v>
                </c:pt>
                <c:pt idx="15">
                  <c:v>8-May</c:v>
                </c:pt>
                <c:pt idx="16">
                  <c:v>9-May</c:v>
                </c:pt>
                <c:pt idx="17">
                  <c:v>10-May</c:v>
                </c:pt>
                <c:pt idx="18">
                  <c:v>11-May</c:v>
                </c:pt>
                <c:pt idx="19">
                  <c:v>12-May</c:v>
                </c:pt>
                <c:pt idx="20">
                  <c:v>13-May</c:v>
                </c:pt>
                <c:pt idx="21">
                  <c:v>15-May</c:v>
                </c:pt>
                <c:pt idx="22">
                  <c:v>16-May</c:v>
                </c:pt>
                <c:pt idx="23">
                  <c:v>17-May</c:v>
                </c:pt>
                <c:pt idx="24">
                  <c:v>18-May</c:v>
                </c:pt>
                <c:pt idx="25">
                  <c:v>19-May</c:v>
                </c:pt>
                <c:pt idx="26">
                  <c:v>20-May</c:v>
                </c:pt>
                <c:pt idx="27">
                  <c:v>22-May</c:v>
                </c:pt>
                <c:pt idx="28">
                  <c:v>23-May</c:v>
                </c:pt>
                <c:pt idx="29">
                  <c:v>24-May</c:v>
                </c:pt>
                <c:pt idx="30">
                  <c:v>25-May</c:v>
                </c:pt>
                <c:pt idx="31">
                  <c:v>26-May</c:v>
                </c:pt>
                <c:pt idx="32">
                  <c:v>27-May</c:v>
                </c:pt>
                <c:pt idx="33">
                  <c:v>29-May</c:v>
                </c:pt>
                <c:pt idx="34">
                  <c:v>30-May</c:v>
                </c:pt>
                <c:pt idx="35">
                  <c:v>31-May</c:v>
                </c:pt>
                <c:pt idx="36">
                  <c:v>1-Jun</c:v>
                </c:pt>
                <c:pt idx="37">
                  <c:v>2-Jun</c:v>
                </c:pt>
                <c:pt idx="38">
                  <c:v>3-Jun</c:v>
                </c:pt>
                <c:pt idx="39">
                  <c:v>5-Jun</c:v>
                </c:pt>
                <c:pt idx="40">
                  <c:v>6-Jun</c:v>
                </c:pt>
                <c:pt idx="41">
                  <c:v>7-Jun</c:v>
                </c:pt>
                <c:pt idx="42">
                  <c:v>8-Jun</c:v>
                </c:pt>
                <c:pt idx="43">
                  <c:v>9-Jun</c:v>
                </c:pt>
                <c:pt idx="44">
                  <c:v>10-Jun</c:v>
                </c:pt>
                <c:pt idx="45">
                  <c:v>12-Jun</c:v>
                </c:pt>
                <c:pt idx="46">
                  <c:v>13-Jun</c:v>
                </c:pt>
                <c:pt idx="47">
                  <c:v>14-Jun</c:v>
                </c:pt>
                <c:pt idx="48">
                  <c:v>15-Jun</c:v>
                </c:pt>
                <c:pt idx="49">
                  <c:v>16-Jun</c:v>
                </c:pt>
                <c:pt idx="50">
                  <c:v>17-Jun</c:v>
                </c:pt>
                <c:pt idx="51">
                  <c:v>19-Jun</c:v>
                </c:pt>
                <c:pt idx="52">
                  <c:v>20-Jun</c:v>
                </c:pt>
                <c:pt idx="53">
                  <c:v>21-Jun</c:v>
                </c:pt>
                <c:pt idx="54">
                  <c:v>22-Jun</c:v>
                </c:pt>
                <c:pt idx="55">
                  <c:v>23-Jun</c:v>
                </c:pt>
                <c:pt idx="56">
                  <c:v>24-Jun</c:v>
                </c:pt>
                <c:pt idx="57">
                  <c:v>26-Jun</c:v>
                </c:pt>
                <c:pt idx="58">
                  <c:v>27-Jun</c:v>
                </c:pt>
                <c:pt idx="59">
                  <c:v>28-Jun</c:v>
                </c:pt>
                <c:pt idx="60">
                  <c:v>29-Jun</c:v>
                </c:pt>
                <c:pt idx="61">
                  <c:v>30-Jun</c:v>
                </c:pt>
                <c:pt idx="62">
                  <c:v>1-Jul</c:v>
                </c:pt>
                <c:pt idx="63">
                  <c:v>3-Jul</c:v>
                </c:pt>
                <c:pt idx="64">
                  <c:v>4-Jul</c:v>
                </c:pt>
                <c:pt idx="65">
                  <c:v>5-Jul</c:v>
                </c:pt>
                <c:pt idx="66">
                  <c:v>6-Jul</c:v>
                </c:pt>
                <c:pt idx="67">
                  <c:v>7-Jul</c:v>
                </c:pt>
                <c:pt idx="68">
                  <c:v>8-Jul</c:v>
                </c:pt>
                <c:pt idx="69">
                  <c:v>10-Jul</c:v>
                </c:pt>
                <c:pt idx="70">
                  <c:v>11-Jul</c:v>
                </c:pt>
                <c:pt idx="71">
                  <c:v>12-Jul</c:v>
                </c:pt>
                <c:pt idx="72">
                  <c:v>13-Jul</c:v>
                </c:pt>
                <c:pt idx="73">
                  <c:v>14-Jul</c:v>
                </c:pt>
                <c:pt idx="74">
                  <c:v>15-Jul</c:v>
                </c:pt>
                <c:pt idx="75">
                  <c:v>17-Jul</c:v>
                </c:pt>
                <c:pt idx="76">
                  <c:v>18-Jul</c:v>
                </c:pt>
                <c:pt idx="77">
                  <c:v>19-Jul</c:v>
                </c:pt>
                <c:pt idx="78">
                  <c:v>20-Jul</c:v>
                </c:pt>
                <c:pt idx="79">
                  <c:v>21-Jul</c:v>
                </c:pt>
                <c:pt idx="80">
                  <c:v>22-Jul</c:v>
                </c:pt>
                <c:pt idx="81">
                  <c:v>24-Jul</c:v>
                </c:pt>
                <c:pt idx="82">
                  <c:v>25-Jul</c:v>
                </c:pt>
                <c:pt idx="83">
                  <c:v>26-Jul</c:v>
                </c:pt>
                <c:pt idx="84">
                  <c:v>27-Jul</c:v>
                </c:pt>
                <c:pt idx="85">
                  <c:v>28-Jul</c:v>
                </c:pt>
                <c:pt idx="86">
                  <c:v>29-Jul</c:v>
                </c:pt>
                <c:pt idx="87">
                  <c:v>31-Jul</c:v>
                </c:pt>
                <c:pt idx="88">
                  <c:v>1-Aug</c:v>
                </c:pt>
                <c:pt idx="89">
                  <c:v>2-Aug</c:v>
                </c:pt>
                <c:pt idx="90">
                  <c:v>3-Aug</c:v>
                </c:pt>
                <c:pt idx="91">
                  <c:v>4-Aug</c:v>
                </c:pt>
                <c:pt idx="92">
                  <c:v>5-Aug</c:v>
                </c:pt>
                <c:pt idx="93">
                  <c:v>7-Aug</c:v>
                </c:pt>
                <c:pt idx="94">
                  <c:v>8-Aug</c:v>
                </c:pt>
                <c:pt idx="95">
                  <c:v>9-Aug</c:v>
                </c:pt>
                <c:pt idx="96">
                  <c:v>10-Aug</c:v>
                </c:pt>
                <c:pt idx="97">
                  <c:v>11-Aug</c:v>
                </c:pt>
                <c:pt idx="98">
                  <c:v>12-Aug</c:v>
                </c:pt>
                <c:pt idx="99">
                  <c:v>14-Aug</c:v>
                </c:pt>
                <c:pt idx="100">
                  <c:v>15-Aug</c:v>
                </c:pt>
                <c:pt idx="101">
                  <c:v>16-Aug</c:v>
                </c:pt>
                <c:pt idx="102">
                  <c:v>17-Aug</c:v>
                </c:pt>
                <c:pt idx="103">
                  <c:v>18-Aug</c:v>
                </c:pt>
                <c:pt idx="104">
                  <c:v>19-Aug</c:v>
                </c:pt>
                <c:pt idx="105">
                  <c:v>21-Aug</c:v>
                </c:pt>
                <c:pt idx="106">
                  <c:v>22-Aug</c:v>
                </c:pt>
                <c:pt idx="107">
                  <c:v>23-Aug</c:v>
                </c:pt>
                <c:pt idx="108">
                  <c:v>24-Aug</c:v>
                </c:pt>
                <c:pt idx="109">
                  <c:v>25-Aug</c:v>
                </c:pt>
                <c:pt idx="110">
                  <c:v>26-Aug</c:v>
                </c:pt>
                <c:pt idx="111">
                  <c:v>28-Aug</c:v>
                </c:pt>
                <c:pt idx="112">
                  <c:v>29-Aug</c:v>
                </c:pt>
                <c:pt idx="113">
                  <c:v>30-Aug</c:v>
                </c:pt>
                <c:pt idx="114">
                  <c:v>31-Aug</c:v>
                </c:pt>
                <c:pt idx="115">
                  <c:v>1-Sep</c:v>
                </c:pt>
                <c:pt idx="116">
                  <c:v>2-Sep</c:v>
                </c:pt>
                <c:pt idx="117">
                  <c:v>4-Sep</c:v>
                </c:pt>
                <c:pt idx="118">
                  <c:v>5-Sep</c:v>
                </c:pt>
                <c:pt idx="119">
                  <c:v>6-Sep</c:v>
                </c:pt>
              </c:strCache>
            </c:strRef>
          </c:cat>
          <c:val>
            <c:numRef>
              <c:f>Chart1A!$B$2:$B$122</c:f>
              <c:numCache>
                <c:formatCode>General</c:formatCode>
                <c:ptCount val="120"/>
                <c:pt idx="0">
                  <c:v>-3</c:v>
                </c:pt>
                <c:pt idx="1">
                  <c:v>-3</c:v>
                </c:pt>
                <c:pt idx="2">
                  <c:v>6</c:v>
                </c:pt>
                <c:pt idx="3">
                  <c:v>3</c:v>
                </c:pt>
                <c:pt idx="4">
                  <c:v>6</c:v>
                </c:pt>
                <c:pt idx="5">
                  <c:v>2</c:v>
                </c:pt>
                <c:pt idx="6">
                  <c:v>-1</c:v>
                </c:pt>
                <c:pt idx="7">
                  <c:v>2</c:v>
                </c:pt>
                <c:pt idx="8">
                  <c:v>3</c:v>
                </c:pt>
                <c:pt idx="9">
                  <c:v>4</c:v>
                </c:pt>
                <c:pt idx="10">
                  <c:v>-1</c:v>
                </c:pt>
                <c:pt idx="11">
                  <c:v>2</c:v>
                </c:pt>
                <c:pt idx="12">
                  <c:v>-5</c:v>
                </c:pt>
                <c:pt idx="13">
                  <c:v>-6</c:v>
                </c:pt>
                <c:pt idx="14">
                  <c:v>2</c:v>
                </c:pt>
                <c:pt idx="15">
                  <c:v>-3</c:v>
                </c:pt>
                <c:pt idx="16">
                  <c:v>1</c:v>
                </c:pt>
                <c:pt idx="17">
                  <c:v>-4</c:v>
                </c:pt>
                <c:pt idx="18">
                  <c:v>1</c:v>
                </c:pt>
                <c:pt idx="19">
                  <c:v>3</c:v>
                </c:pt>
                <c:pt idx="20">
                  <c:v>1</c:v>
                </c:pt>
                <c:pt idx="21">
                  <c:v>5</c:v>
                </c:pt>
                <c:pt idx="22">
                  <c:v>0</c:v>
                </c:pt>
                <c:pt idx="23">
                  <c:v>-2</c:v>
                </c:pt>
                <c:pt idx="24">
                  <c:v>4</c:v>
                </c:pt>
                <c:pt idx="25">
                  <c:v>-4</c:v>
                </c:pt>
                <c:pt idx="26">
                  <c:v>5</c:v>
                </c:pt>
                <c:pt idx="27">
                  <c:v>1</c:v>
                </c:pt>
                <c:pt idx="28">
                  <c:v>-2</c:v>
                </c:pt>
                <c:pt idx="29">
                  <c:v>5</c:v>
                </c:pt>
                <c:pt idx="30">
                  <c:v>2</c:v>
                </c:pt>
                <c:pt idx="31">
                  <c:v>2</c:v>
                </c:pt>
                <c:pt idx="32">
                  <c:v>2</c:v>
                </c:pt>
                <c:pt idx="33">
                  <c:v>8</c:v>
                </c:pt>
                <c:pt idx="34">
                  <c:v>0</c:v>
                </c:pt>
                <c:pt idx="35">
                  <c:v>2</c:v>
                </c:pt>
                <c:pt idx="36">
                  <c:v>-2</c:v>
                </c:pt>
                <c:pt idx="37">
                  <c:v>0</c:v>
                </c:pt>
                <c:pt idx="38">
                  <c:v>1</c:v>
                </c:pt>
                <c:pt idx="39">
                  <c:v>-3</c:v>
                </c:pt>
                <c:pt idx="40">
                  <c:v>7</c:v>
                </c:pt>
                <c:pt idx="41">
                  <c:v>1</c:v>
                </c:pt>
                <c:pt idx="42">
                  <c:v>-3</c:v>
                </c:pt>
                <c:pt idx="43">
                  <c:v>-5</c:v>
                </c:pt>
                <c:pt idx="44">
                  <c:v>1</c:v>
                </c:pt>
                <c:pt idx="45">
                  <c:v>3</c:v>
                </c:pt>
                <c:pt idx="46">
                  <c:v>-5</c:v>
                </c:pt>
                <c:pt idx="47">
                  <c:v>1</c:v>
                </c:pt>
                <c:pt idx="48">
                  <c:v>2</c:v>
                </c:pt>
                <c:pt idx="49">
                  <c:v>10</c:v>
                </c:pt>
                <c:pt idx="50">
                  <c:v>-7</c:v>
                </c:pt>
                <c:pt idx="51">
                  <c:v>5</c:v>
                </c:pt>
                <c:pt idx="52">
                  <c:v>0</c:v>
                </c:pt>
                <c:pt idx="53">
                  <c:v>0</c:v>
                </c:pt>
                <c:pt idx="54">
                  <c:v>-2</c:v>
                </c:pt>
                <c:pt idx="55">
                  <c:v>-2</c:v>
                </c:pt>
                <c:pt idx="56">
                  <c:v>-3</c:v>
                </c:pt>
                <c:pt idx="57">
                  <c:v>3</c:v>
                </c:pt>
                <c:pt idx="58">
                  <c:v>-1</c:v>
                </c:pt>
                <c:pt idx="59">
                  <c:v>-6</c:v>
                </c:pt>
                <c:pt idx="60">
                  <c:v>3</c:v>
                </c:pt>
                <c:pt idx="61">
                  <c:v>-2</c:v>
                </c:pt>
                <c:pt idx="62">
                  <c:v>4</c:v>
                </c:pt>
                <c:pt idx="63">
                  <c:v>9</c:v>
                </c:pt>
                <c:pt idx="64">
                  <c:v>1</c:v>
                </c:pt>
                <c:pt idx="65">
                  <c:v>1</c:v>
                </c:pt>
                <c:pt idx="66">
                  <c:v>-3</c:v>
                </c:pt>
                <c:pt idx="67">
                  <c:v>1</c:v>
                </c:pt>
                <c:pt idx="68">
                  <c:v>2</c:v>
                </c:pt>
                <c:pt idx="69">
                  <c:v>-3</c:v>
                </c:pt>
                <c:pt idx="70">
                  <c:v>6</c:v>
                </c:pt>
                <c:pt idx="71">
                  <c:v>3</c:v>
                </c:pt>
                <c:pt idx="72">
                  <c:v>2</c:v>
                </c:pt>
                <c:pt idx="73">
                  <c:v>-3</c:v>
                </c:pt>
                <c:pt idx="74">
                  <c:v>-5</c:v>
                </c:pt>
                <c:pt idx="75">
                  <c:v>-9</c:v>
                </c:pt>
                <c:pt idx="76">
                  <c:v>1</c:v>
                </c:pt>
                <c:pt idx="77">
                  <c:v>-2</c:v>
                </c:pt>
                <c:pt idx="78">
                  <c:v>-1</c:v>
                </c:pt>
                <c:pt idx="79">
                  <c:v>-3</c:v>
                </c:pt>
                <c:pt idx="80">
                  <c:v>3</c:v>
                </c:pt>
                <c:pt idx="81">
                  <c:v>4</c:v>
                </c:pt>
                <c:pt idx="82">
                  <c:v>5</c:v>
                </c:pt>
                <c:pt idx="83">
                  <c:v>-2</c:v>
                </c:pt>
                <c:pt idx="84">
                  <c:v>0</c:v>
                </c:pt>
                <c:pt idx="85">
                  <c:v>8</c:v>
                </c:pt>
                <c:pt idx="86">
                  <c:v>4</c:v>
                </c:pt>
                <c:pt idx="87">
                  <c:v>2</c:v>
                </c:pt>
                <c:pt idx="88">
                  <c:v>0</c:v>
                </c:pt>
                <c:pt idx="89">
                  <c:v>-7</c:v>
                </c:pt>
                <c:pt idx="90">
                  <c:v>-6</c:v>
                </c:pt>
                <c:pt idx="91">
                  <c:v>3</c:v>
                </c:pt>
                <c:pt idx="92">
                  <c:v>1</c:v>
                </c:pt>
                <c:pt idx="93">
                  <c:v>2</c:v>
                </c:pt>
                <c:pt idx="94">
                  <c:v>1</c:v>
                </c:pt>
                <c:pt idx="95">
                  <c:v>-4</c:v>
                </c:pt>
                <c:pt idx="96">
                  <c:v>3</c:v>
                </c:pt>
                <c:pt idx="97">
                  <c:v>-3</c:v>
                </c:pt>
                <c:pt idx="98">
                  <c:v>0</c:v>
                </c:pt>
                <c:pt idx="99">
                  <c:v>-3</c:v>
                </c:pt>
                <c:pt idx="100">
                  <c:v>-2</c:v>
                </c:pt>
                <c:pt idx="101">
                  <c:v>2</c:v>
                </c:pt>
                <c:pt idx="102">
                  <c:v>-1</c:v>
                </c:pt>
                <c:pt idx="103">
                  <c:v>-5</c:v>
                </c:pt>
                <c:pt idx="104">
                  <c:v>-9</c:v>
                </c:pt>
                <c:pt idx="105">
                  <c:v>1</c:v>
                </c:pt>
                <c:pt idx="106">
                  <c:v>-6</c:v>
                </c:pt>
                <c:pt idx="107">
                  <c:v>0</c:v>
                </c:pt>
                <c:pt idx="108">
                  <c:v>11</c:v>
                </c:pt>
                <c:pt idx="109">
                  <c:v>-1</c:v>
                </c:pt>
                <c:pt idx="110">
                  <c:v>6</c:v>
                </c:pt>
                <c:pt idx="111">
                  <c:v>4</c:v>
                </c:pt>
                <c:pt idx="112">
                  <c:v>1</c:v>
                </c:pt>
                <c:pt idx="113">
                  <c:v>0</c:v>
                </c:pt>
                <c:pt idx="114">
                  <c:v>5</c:v>
                </c:pt>
                <c:pt idx="115">
                  <c:v>4</c:v>
                </c:pt>
                <c:pt idx="116">
                  <c:v>3</c:v>
                </c:pt>
                <c:pt idx="117">
                  <c:v>3</c:v>
                </c:pt>
                <c:pt idx="118">
                  <c:v>-1</c:v>
                </c:pt>
                <c:pt idx="119">
                  <c:v>8</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78CD-40DF-8F31-A2EFB3629EAE}"/>
            </c:ext>
          </c:extLst>
        </c:ser>
        <c:dLbls>
          <c:showLegendKey val="0"/>
          <c:showVal val="0"/>
          <c:showCatName val="0"/>
          <c:showSerName val="0"/>
          <c:showPercent val="0"/>
          <c:showBubbleSize val="0"/>
        </c:dLbls>
        <c:gapWidth val="219"/>
        <c:overlap val="-27"/>
        <c:axId val="1961444176"/>
        <c:axId val="1961424496"/>
      </c:barChart>
      <c:catAx>
        <c:axId val="1961444176"/>
        <c:scaling>
          <c:orientation val="minMax"/>
        </c:scaling>
        <c:delete val="0"/>
        <c:axPos val="b"/>
        <c:numFmt formatCode="General" sourceLinked="1"/>
        <c:majorTickMark val="none"/>
        <c:minorTickMark val="none"/>
        <c:tickLblPos val="low"/>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24496"/>
        <c:crosses val="autoZero"/>
        <c:auto val="1"/>
        <c:lblAlgn val="ctr"/>
        <c:lblOffset val="100"/>
        <c:noMultiLvlLbl val="0"/>
      </c:catAx>
      <c:valAx>
        <c:axId val="19614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4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158750</xdr:colOff>
      <xdr:row>0</xdr:row>
      <xdr:rowOff>94615</xdr:rowOff>
    </xdr:from>
    <xdr:to>
      <xdr:col>20</xdr:col>
      <xdr:colOff>601980</xdr:colOff>
      <xdr:row>13</xdr:row>
      <xdr:rowOff>160021</xdr:rowOff>
    </xdr:to>
    <xdr:graphicFrame macro="">
      <xdr:nvGraphicFramePr>
        <xdr:cNvPr id="8" name="Chart 1">
          <a:extLst>
            <a:ext uri="{FF2B5EF4-FFF2-40B4-BE49-F238E27FC236}">
              <a16:creationId xmlns:a16="http://schemas.microsoft.com/office/drawing/2014/main" id="{81D9B514-C67B-2F9B-FF78-92D6A857A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457200</xdr:colOff>
      <xdr:row>17</xdr:row>
      <xdr:rowOff>106680</xdr:rowOff>
    </xdr:from>
    <xdr:to>
      <xdr:col>13</xdr:col>
      <xdr:colOff>518160</xdr:colOff>
      <xdr:row>31</xdr:row>
      <xdr:rowOff>168275</xdr:rowOff>
    </xdr:to>
    <xdr:graphicFrame macro="">
      <xdr:nvGraphicFramePr>
        <xdr:cNvPr id="3" name="Chart 1">
          <a:extLst>
            <a:ext uri="{FF2B5EF4-FFF2-40B4-BE49-F238E27FC236}">
              <a16:creationId xmlns:a16="http://schemas.microsoft.com/office/drawing/2014/main" id="{00FD5FF0-45F3-20E9-AD4F-EABD7D296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191135</xdr:colOff>
      <xdr:row>17</xdr:row>
      <xdr:rowOff>91440</xdr:rowOff>
    </xdr:from>
    <xdr:to>
      <xdr:col>7</xdr:col>
      <xdr:colOff>335280</xdr:colOff>
      <xdr:row>31</xdr:row>
      <xdr:rowOff>171450</xdr:rowOff>
    </xdr:to>
    <xdr:graphicFrame macro="">
      <xdr:nvGraphicFramePr>
        <xdr:cNvPr id="4" name="Chart 1">
          <a:extLst>
            <a:ext uri="{FF2B5EF4-FFF2-40B4-BE49-F238E27FC236}">
              <a16:creationId xmlns:a16="http://schemas.microsoft.com/office/drawing/2014/main" id="{2DF5CF3E-2933-E7E5-A9C7-39FA23F54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83820</xdr:colOff>
      <xdr:row>17</xdr:row>
      <xdr:rowOff>53340</xdr:rowOff>
    </xdr:from>
    <xdr:to>
      <xdr:col>20</xdr:col>
      <xdr:colOff>579120</xdr:colOff>
      <xdr:row>31</xdr:row>
      <xdr:rowOff>45720</xdr:rowOff>
    </xdr:to>
    <xdr:graphicFrame macro="">
      <xdr:nvGraphicFramePr>
        <xdr:cNvPr id="5" name="Chart 1">
          <a:extLst>
            <a:ext uri="{FF2B5EF4-FFF2-40B4-BE49-F238E27FC236}">
              <a16:creationId xmlns:a16="http://schemas.microsoft.com/office/drawing/2014/main" id="{CA2E7FD5-508B-6740-21E8-1E8B798B7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411480</xdr:colOff>
      <xdr:row>13</xdr:row>
      <xdr:rowOff>152401</xdr:rowOff>
    </xdr:from>
    <xdr:to>
      <xdr:col>14</xdr:col>
      <xdr:colOff>129540</xdr:colOff>
      <xdr:row>17</xdr:row>
      <xdr:rowOff>76200</xdr:rowOff>
    </xdr:to>
    <mc:AlternateContent xmlns:mc="http://schemas.openxmlformats.org/markup-compatibility/2006">
      <mc:Choice xmlns:a14="http://schemas.microsoft.com/office/drawing/2010/main" Requires="a14">
        <xdr:graphicFrame macro="">
          <xdr:nvGraphicFramePr>
            <xdr:cNvPr id="6" name="Day of Week">
              <a:extLst>
                <a:ext uri="{FF2B5EF4-FFF2-40B4-BE49-F238E27FC236}">
                  <a16:creationId xmlns:a16="http://schemas.microsoft.com/office/drawing/2014/main" id="{577772F7-F1D3-9482-38E1-3AFB962C661A}"/>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dr:sp macro="" textlink="">
          <xdr:nvSpPr>
            <xdr:cNvPr id="0" name=""/>
            <xdr:cNvSpPr>
              <a:spLocks noTextEdit="1"/>
            </xdr:cNvSpPr>
          </xdr:nvSpPr>
          <xdr:spPr>
            <a:xfrm>
              <a:off x="5288280" y="2529841"/>
              <a:ext cx="3375660" cy="655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60960</xdr:colOff>
      <xdr:row>13</xdr:row>
      <xdr:rowOff>152401</xdr:rowOff>
    </xdr:from>
    <xdr:to>
      <xdr:col>21</xdr:col>
      <xdr:colOff>45720</xdr:colOff>
      <xdr:row>17</xdr:row>
      <xdr:rowOff>53340</xdr:rowOff>
    </xdr:to>
    <mc:AlternateContent xmlns:mc="http://schemas.openxmlformats.org/markup-compatibility/2006">
      <mc:Choice xmlns:a14="http://schemas.microsoft.com/office/drawing/2010/main" Requires="a14">
        <xdr:graphicFrame macro="">
          <xdr:nvGraphicFramePr>
            <xdr:cNvPr id="7" name="Opponent">
              <a:extLst>
                <a:ext uri="{FF2B5EF4-FFF2-40B4-BE49-F238E27FC236}">
                  <a16:creationId xmlns:a16="http://schemas.microsoft.com/office/drawing/2014/main" id="{1BA4BF21-A60D-A610-16B4-757D37C63ECF}"/>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dr:sp macro="" textlink="">
          <xdr:nvSpPr>
            <xdr:cNvPr id="0" name=""/>
            <xdr:cNvSpPr>
              <a:spLocks noTextEdit="1"/>
            </xdr:cNvSpPr>
          </xdr:nvSpPr>
          <xdr:spPr>
            <a:xfrm>
              <a:off x="8595360" y="2529841"/>
              <a:ext cx="425196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281940</xdr:colOff>
      <xdr:row>13</xdr:row>
      <xdr:rowOff>144780</xdr:rowOff>
    </xdr:from>
    <xdr:to>
      <xdr:col>3</xdr:col>
      <xdr:colOff>281940</xdr:colOff>
      <xdr:row>17</xdr:row>
      <xdr:rowOff>83819</xdr:rowOff>
    </xdr:to>
    <mc:AlternateContent xmlns:mc="http://schemas.openxmlformats.org/markup-compatibility/2006">
      <mc:Choice xmlns:a14="http://schemas.microsoft.com/office/drawing/2010/main" Requires="a14">
        <xdr:graphicFrame macro="">
          <xdr:nvGraphicFramePr>
            <xdr:cNvPr id="8" name="Home or Away?">
              <a:extLst>
                <a:ext uri="{FF2B5EF4-FFF2-40B4-BE49-F238E27FC236}">
                  <a16:creationId xmlns:a16="http://schemas.microsoft.com/office/drawing/2014/main" id="{03E704BC-6536-8B23-2FFC-3FC2A4EDC344}"/>
                </a:ext>
              </a:extLst>
            </xdr:cNvPr>
            <xdr:cNvGraphicFramePr/>
          </xdr:nvGraphicFramePr>
          <xdr:xfrm>
            <a:off x="0" y="0"/>
            <a:ext cx="0" cy="0"/>
          </xdr:xfrm>
          <a:graphic>
            <a:graphicData uri="http://schemas.microsoft.com/office/drawing/2010/slicer">
              <sle:slicer xmlns:sle="http://schemas.microsoft.com/office/drawing/2010/slicer" name="Home or Away?"/>
            </a:graphicData>
          </a:graphic>
        </xdr:graphicFrame>
      </mc:Choice>
      <mc:Fallback>
        <xdr:sp macro="" textlink="">
          <xdr:nvSpPr>
            <xdr:cNvPr id="0" name=""/>
            <xdr:cNvSpPr>
              <a:spLocks noTextEdit="1"/>
            </xdr:cNvSpPr>
          </xdr:nvSpPr>
          <xdr:spPr>
            <a:xfrm>
              <a:off x="281940" y="2522220"/>
              <a:ext cx="182880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198120</xdr:colOff>
      <xdr:row>13</xdr:row>
      <xdr:rowOff>152401</xdr:rowOff>
    </xdr:from>
    <xdr:to>
      <xdr:col>8</xdr:col>
      <xdr:colOff>426720</xdr:colOff>
      <xdr:row>17</xdr:row>
      <xdr:rowOff>60960</xdr:rowOff>
    </xdr:to>
    <mc:AlternateContent xmlns:mc="http://schemas.openxmlformats.org/markup-compatibility/2006">
      <mc:Choice xmlns:a14="http://schemas.microsoft.com/office/drawing/2010/main" Requires="a14">
        <xdr:graphicFrame macro="">
          <xdr:nvGraphicFramePr>
            <xdr:cNvPr id="9" name="Months">
              <a:extLst>
                <a:ext uri="{FF2B5EF4-FFF2-40B4-BE49-F238E27FC236}">
                  <a16:creationId xmlns:a16="http://schemas.microsoft.com/office/drawing/2014/main" id="{B16FE2B8-0211-2808-3B63-200E01B79A9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2026920" y="2529841"/>
              <a:ext cx="327660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487680</xdr:colOff>
      <xdr:row>24</xdr:row>
      <xdr:rowOff>15240</xdr:rowOff>
    </xdr:from>
    <xdr:to>
      <xdr:col>21</xdr:col>
      <xdr:colOff>0</xdr:colOff>
      <xdr:row>25</xdr:row>
      <xdr:rowOff>83820</xdr:rowOff>
    </xdr:to>
    <xdr:sp macro="" textlink="">
      <xdr:nvSpPr>
        <xdr:cNvPr id="11" name="TextBox 10">
          <a:extLst>
            <a:ext uri="{FF2B5EF4-FFF2-40B4-BE49-F238E27FC236}">
              <a16:creationId xmlns:a16="http://schemas.microsoft.com/office/drawing/2014/main" id="{B2C42564-4D4F-4E8F-9DA5-48190AAA0163}"/>
            </a:ext>
          </a:extLst>
        </xdr:cNvPr>
        <xdr:cNvSpPr txBox="1"/>
      </xdr:nvSpPr>
      <xdr:spPr>
        <a:xfrm>
          <a:off x="12070080" y="4404360"/>
          <a:ext cx="73152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Category</a:t>
          </a:r>
        </a:p>
      </xdr:txBody>
    </xdr:sp>
    <xdr:clientData/>
  </xdr:twoCellAnchor>
  <xdr:twoCellAnchor>
    <xdr:from>
      <xdr:col>12</xdr:col>
      <xdr:colOff>419100</xdr:colOff>
      <xdr:row>23</xdr:row>
      <xdr:rowOff>99060</xdr:rowOff>
    </xdr:from>
    <xdr:to>
      <xdr:col>13</xdr:col>
      <xdr:colOff>594360</xdr:colOff>
      <xdr:row>24</xdr:row>
      <xdr:rowOff>167640</xdr:rowOff>
    </xdr:to>
    <xdr:sp macro="" textlink="">
      <xdr:nvSpPr>
        <xdr:cNvPr id="12" name="TextBox 11">
          <a:extLst>
            <a:ext uri="{FF2B5EF4-FFF2-40B4-BE49-F238E27FC236}">
              <a16:creationId xmlns:a16="http://schemas.microsoft.com/office/drawing/2014/main" id="{479BA7F0-82E8-4A83-9584-DE66A708D0FB}"/>
            </a:ext>
          </a:extLst>
        </xdr:cNvPr>
        <xdr:cNvSpPr txBox="1"/>
      </xdr:nvSpPr>
      <xdr:spPr>
        <a:xfrm>
          <a:off x="7734300" y="4305300"/>
          <a:ext cx="78486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Category</a:t>
          </a:r>
        </a:p>
      </xdr:txBody>
    </xdr:sp>
    <xdr:clientData/>
  </xdr:twoCellAnchor>
  <xdr:twoCellAnchor>
    <xdr:from>
      <xdr:col>6</xdr:col>
      <xdr:colOff>251460</xdr:colOff>
      <xdr:row>24</xdr:row>
      <xdr:rowOff>22860</xdr:rowOff>
    </xdr:from>
    <xdr:to>
      <xdr:col>7</xdr:col>
      <xdr:colOff>426720</xdr:colOff>
      <xdr:row>25</xdr:row>
      <xdr:rowOff>91440</xdr:rowOff>
    </xdr:to>
    <xdr:sp macro="" textlink="">
      <xdr:nvSpPr>
        <xdr:cNvPr id="13" name="TextBox 12">
          <a:extLst>
            <a:ext uri="{FF2B5EF4-FFF2-40B4-BE49-F238E27FC236}">
              <a16:creationId xmlns:a16="http://schemas.microsoft.com/office/drawing/2014/main" id="{F754FDB5-D096-4C71-A7A6-E598DBD872CB}"/>
            </a:ext>
          </a:extLst>
        </xdr:cNvPr>
        <xdr:cNvSpPr txBox="1"/>
      </xdr:nvSpPr>
      <xdr:spPr>
        <a:xfrm>
          <a:off x="3909060" y="4411980"/>
          <a:ext cx="78486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Category</a:t>
          </a:r>
        </a:p>
      </xdr:txBody>
    </xdr:sp>
    <xdr:clientData/>
  </xdr:twoCellAnchor>
  <xdr:twoCellAnchor>
    <xdr:from>
      <xdr:col>19</xdr:col>
      <xdr:colOff>480060</xdr:colOff>
      <xdr:row>12</xdr:row>
      <xdr:rowOff>114300</xdr:rowOff>
    </xdr:from>
    <xdr:to>
      <xdr:col>21</xdr:col>
      <xdr:colOff>45720</xdr:colOff>
      <xdr:row>14</xdr:row>
      <xdr:rowOff>0</xdr:rowOff>
    </xdr:to>
    <xdr:sp macro="" textlink="">
      <xdr:nvSpPr>
        <xdr:cNvPr id="14" name="TextBox 13">
          <a:extLst>
            <a:ext uri="{FF2B5EF4-FFF2-40B4-BE49-F238E27FC236}">
              <a16:creationId xmlns:a16="http://schemas.microsoft.com/office/drawing/2014/main" id="{542448A9-5544-4EE2-BE62-1FD0A00B514D}"/>
            </a:ext>
          </a:extLst>
        </xdr:cNvPr>
        <xdr:cNvSpPr txBox="1"/>
      </xdr:nvSpPr>
      <xdr:spPr>
        <a:xfrm>
          <a:off x="12062460" y="2308860"/>
          <a:ext cx="78486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Date</a:t>
          </a:r>
        </a:p>
      </xdr:txBody>
    </xdr:sp>
    <xdr:clientData/>
  </xdr:twoCellAnchor>
  <xdr:twoCellAnchor>
    <xdr:from>
      <xdr:col>12</xdr:col>
      <xdr:colOff>434340</xdr:colOff>
      <xdr:row>30</xdr:row>
      <xdr:rowOff>76200</xdr:rowOff>
    </xdr:from>
    <xdr:to>
      <xdr:col>13</xdr:col>
      <xdr:colOff>487680</xdr:colOff>
      <xdr:row>31</xdr:row>
      <xdr:rowOff>144780</xdr:rowOff>
    </xdr:to>
    <xdr:sp macro="" textlink="">
      <xdr:nvSpPr>
        <xdr:cNvPr id="15" name="TextBox 14">
          <a:extLst>
            <a:ext uri="{FF2B5EF4-FFF2-40B4-BE49-F238E27FC236}">
              <a16:creationId xmlns:a16="http://schemas.microsoft.com/office/drawing/2014/main" id="{72C85A89-EDB3-4314-9B53-41AE25C88197}"/>
            </a:ext>
          </a:extLst>
        </xdr:cNvPr>
        <xdr:cNvSpPr txBox="1"/>
      </xdr:nvSpPr>
      <xdr:spPr>
        <a:xfrm>
          <a:off x="7749540" y="5562600"/>
          <a:ext cx="6629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Months</a:t>
          </a:r>
        </a:p>
      </xdr:txBody>
    </xdr:sp>
    <xdr:clientData/>
  </xdr:twoCellAnchor>
  <xdr:twoCellAnchor>
    <xdr:from>
      <xdr:col>19</xdr:col>
      <xdr:colOff>533400</xdr:colOff>
      <xdr:row>30</xdr:row>
      <xdr:rowOff>30480</xdr:rowOff>
    </xdr:from>
    <xdr:to>
      <xdr:col>20</xdr:col>
      <xdr:colOff>571500</xdr:colOff>
      <xdr:row>31</xdr:row>
      <xdr:rowOff>68580</xdr:rowOff>
    </xdr:to>
    <xdr:sp macro="" textlink="">
      <xdr:nvSpPr>
        <xdr:cNvPr id="16" name="TextBox 15">
          <a:extLst>
            <a:ext uri="{FF2B5EF4-FFF2-40B4-BE49-F238E27FC236}">
              <a16:creationId xmlns:a16="http://schemas.microsoft.com/office/drawing/2014/main" id="{1390A06E-6631-4132-AB7A-33AF02FEE9AD}"/>
            </a:ext>
          </a:extLst>
        </xdr:cNvPr>
        <xdr:cNvSpPr txBox="1"/>
      </xdr:nvSpPr>
      <xdr:spPr>
        <a:xfrm>
          <a:off x="12115800" y="5516880"/>
          <a:ext cx="647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Amount</a:t>
          </a:r>
        </a:p>
      </xdr:txBody>
    </xdr:sp>
    <xdr:clientData/>
  </xdr:twoCellAnchor>
  <xdr:twoCellAnchor>
    <xdr:from>
      <xdr:col>6</xdr:col>
      <xdr:colOff>198120</xdr:colOff>
      <xdr:row>30</xdr:row>
      <xdr:rowOff>114300</xdr:rowOff>
    </xdr:from>
    <xdr:to>
      <xdr:col>7</xdr:col>
      <xdr:colOff>236220</xdr:colOff>
      <xdr:row>31</xdr:row>
      <xdr:rowOff>152400</xdr:rowOff>
    </xdr:to>
    <xdr:sp macro="" textlink="">
      <xdr:nvSpPr>
        <xdr:cNvPr id="17" name="TextBox 16">
          <a:extLst>
            <a:ext uri="{FF2B5EF4-FFF2-40B4-BE49-F238E27FC236}">
              <a16:creationId xmlns:a16="http://schemas.microsoft.com/office/drawing/2014/main" id="{E27F1BEF-3AF4-4490-9501-84356C5A3118}"/>
            </a:ext>
          </a:extLst>
        </xdr:cNvPr>
        <xdr:cNvSpPr txBox="1"/>
      </xdr:nvSpPr>
      <xdr:spPr>
        <a:xfrm>
          <a:off x="3855720" y="5600700"/>
          <a:ext cx="647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Amount</a:t>
          </a:r>
        </a:p>
      </xdr:txBody>
    </xdr:sp>
    <xdr:clientData/>
  </xdr:twoCellAnchor>
  <xdr:twoCellAnchor>
    <xdr:from>
      <xdr:col>0</xdr:col>
      <xdr:colOff>259086</xdr:colOff>
      <xdr:row>0</xdr:row>
      <xdr:rowOff>53340</xdr:rowOff>
    </xdr:from>
    <xdr:to>
      <xdr:col>20</xdr:col>
      <xdr:colOff>571500</xdr:colOff>
      <xdr:row>13</xdr:row>
      <xdr:rowOff>99060</xdr:rowOff>
    </xdr:to>
    <xdr:graphicFrame macro="">
      <xdr:nvGraphicFramePr>
        <xdr:cNvPr id="18" name="Chart 1">
          <a:extLst>
            <a:ext uri="{FF2B5EF4-FFF2-40B4-BE49-F238E27FC236}">
              <a16:creationId xmlns:a16="http://schemas.microsoft.com/office/drawing/2014/main" id="{BF02B377-676F-CB28-D4AC-6BD035FA3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137160</xdr:colOff>
      <xdr:row>12</xdr:row>
      <xdr:rowOff>38100</xdr:rowOff>
    </xdr:from>
    <xdr:to>
      <xdr:col>21</xdr:col>
      <xdr:colOff>22860</xdr:colOff>
      <xdr:row>13</xdr:row>
      <xdr:rowOff>106680</xdr:rowOff>
    </xdr:to>
    <xdr:sp macro="" textlink="">
      <xdr:nvSpPr>
        <xdr:cNvPr id="10" name="TextBox 9">
          <a:extLst>
            <a:ext uri="{FF2B5EF4-FFF2-40B4-BE49-F238E27FC236}">
              <a16:creationId xmlns:a16="http://schemas.microsoft.com/office/drawing/2014/main" id="{23E4C25C-59E3-12B0-5F5B-8E2F0EB0A91D}"/>
            </a:ext>
          </a:extLst>
        </xdr:cNvPr>
        <xdr:cNvSpPr txBox="1"/>
      </xdr:nvSpPr>
      <xdr:spPr>
        <a:xfrm>
          <a:off x="12329160" y="2232660"/>
          <a:ext cx="4953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556260</xdr:colOff>
      <xdr:row>28</xdr:row>
      <xdr:rowOff>114300</xdr:rowOff>
    </xdr:from>
    <xdr:to>
      <xdr:col>15</xdr:col>
      <xdr:colOff>548640</xdr:colOff>
      <xdr:row>30</xdr:row>
      <xdr:rowOff>0</xdr:rowOff>
    </xdr:to>
    <xdr:sp macro="" textlink="">
      <xdr:nvSpPr>
        <xdr:cNvPr id="3" name="TextBox 2">
          <a:extLst>
            <a:ext uri="{FF2B5EF4-FFF2-40B4-BE49-F238E27FC236}">
              <a16:creationId xmlns:a16="http://schemas.microsoft.com/office/drawing/2014/main" id="{14DAA1C3-DD72-E71A-9B56-738724C1BE92}"/>
            </a:ext>
          </a:extLst>
        </xdr:cNvPr>
        <xdr:cNvSpPr txBox="1"/>
      </xdr:nvSpPr>
      <xdr:spPr>
        <a:xfrm>
          <a:off x="10157460" y="5234940"/>
          <a:ext cx="601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nightblaze02@yahoo.com" refreshedDate="45481.664682175928" createdVersion="6" refreshedVersion="8" minRefreshableVersion="3" recordCount="120" xr:uid="{00000000-000A-0000-FFFF-FFFFA3000000}">
  <cacheSource type="worksheet">
    <worksheetSource name="SpidersData"/>
  </cacheSource>
  <cacheFields count="10">
    <cacheField name="Date" numFmtId="164">
      <sharedItems containsSemiMixedTypes="0" containsNonDate="0" containsDate="1" containsString="0" minDate="2020-04-19T00:00:00" maxDate="2020-09-07T00:00:00" count="120">
        <d v="2020-04-19T00:00:00"/>
        <d v="2020-04-20T00:00:00"/>
        <d v="2020-04-21T00:00:00"/>
        <d v="2020-04-24T00:00:00"/>
        <d v="2020-04-25T00:00:00"/>
        <d v="2020-04-26T00:00:00"/>
        <d v="2020-04-27T00:00:00"/>
        <d v="2020-04-28T00:00:00"/>
        <d v="2020-04-29T00:00:00"/>
        <d v="2020-05-01T00:00:00"/>
        <d v="2020-05-02T00:00:00"/>
        <d v="2020-05-03T00:00:00"/>
        <d v="2020-05-04T00:00:00"/>
        <d v="2020-05-05T00:00:00"/>
        <d v="2020-05-06T00:00:00"/>
        <d v="2020-05-08T00:00:00"/>
        <d v="2020-05-09T00:00:00"/>
        <d v="2020-05-10T00:00:00"/>
        <d v="2020-05-11T00:00:00"/>
        <d v="2020-05-12T00:00:00"/>
        <d v="2020-05-13T00:00:00"/>
        <d v="2020-05-15T00:00:00"/>
        <d v="2020-05-16T00:00:00"/>
        <d v="2020-05-17T00:00:00"/>
        <d v="2020-05-18T00:00:00"/>
        <d v="2020-05-19T00:00:00"/>
        <d v="2020-05-20T00:00:00"/>
        <d v="2020-05-22T00:00:00"/>
        <d v="2020-05-23T00:00:00"/>
        <d v="2020-05-24T00:00:00"/>
        <d v="2020-05-25T00:00:00"/>
        <d v="2020-05-26T00:00:00"/>
        <d v="2020-05-27T00:00:00"/>
        <d v="2020-05-29T00:00:00"/>
        <d v="2020-05-30T00:00:00"/>
        <d v="2020-05-31T00:00:00"/>
        <d v="2020-06-01T00:00:00"/>
        <d v="2020-06-02T00:00:00"/>
        <d v="2020-06-03T00:00:00"/>
        <d v="2020-06-05T00:00:00"/>
        <d v="2020-06-06T00:00:00"/>
        <d v="2020-06-07T00:00:00"/>
        <d v="2020-06-08T00:00:00"/>
        <d v="2020-06-09T00:00:00"/>
        <d v="2020-06-10T00:00:00"/>
        <d v="2020-06-12T00:00:00"/>
        <d v="2020-06-13T00:00:00"/>
        <d v="2020-06-14T00:00:00"/>
        <d v="2020-06-15T00:00:00"/>
        <d v="2020-06-16T00:00:00"/>
        <d v="2020-06-17T00:00:00"/>
        <d v="2020-06-19T00:00:00"/>
        <d v="2020-06-20T00:00:00"/>
        <d v="2020-06-21T00:00:00"/>
        <d v="2020-06-22T00:00:00"/>
        <d v="2020-06-23T00:00:00"/>
        <d v="2020-06-24T00:00:00"/>
        <d v="2020-06-26T00:00:00"/>
        <d v="2020-06-27T00:00:00"/>
        <d v="2020-06-28T00:00:00"/>
        <d v="2020-06-29T00:00:00"/>
        <d v="2020-06-30T00:00:00"/>
        <d v="2020-07-01T00:00:00"/>
        <d v="2020-07-03T00:00:00"/>
        <d v="2020-07-04T00:00:00"/>
        <d v="2020-07-05T00:00:00"/>
        <d v="2020-07-06T00:00:00"/>
        <d v="2020-07-07T00:00:00"/>
        <d v="2020-07-08T00:00:00"/>
        <d v="2020-07-10T00:00:00"/>
        <d v="2020-07-11T00:00:00"/>
        <d v="2020-07-12T00:00:00"/>
        <d v="2020-07-13T00:00:00"/>
        <d v="2020-07-14T00:00:00"/>
        <d v="2020-07-15T00:00:00"/>
        <d v="2020-07-17T00:00:00"/>
        <d v="2020-07-18T00:00:00"/>
        <d v="2020-07-19T00:00:00"/>
        <d v="2020-07-20T00:00:00"/>
        <d v="2020-07-21T00:00:00"/>
        <d v="2020-07-22T00:00:00"/>
        <d v="2020-07-24T00:00:00"/>
        <d v="2020-07-25T00:00:00"/>
        <d v="2020-07-26T00:00:00"/>
        <d v="2020-07-27T00:00:00"/>
        <d v="2020-07-28T00:00:00"/>
        <d v="2020-07-29T00:00:00"/>
        <d v="2020-07-31T00:00:00"/>
        <d v="2020-08-01T00:00:00"/>
        <d v="2020-08-02T00:00:00"/>
        <d v="2020-08-03T00:00:00"/>
        <d v="2020-08-04T00:00:00"/>
        <d v="2020-08-05T00:00:00"/>
        <d v="2020-08-07T00:00:00"/>
        <d v="2020-08-08T00:00:00"/>
        <d v="2020-08-09T00:00:00"/>
        <d v="2020-08-10T00:00:00"/>
        <d v="2020-08-11T00:00:00"/>
        <d v="2020-08-12T00:00:00"/>
        <d v="2020-08-14T00:00:00"/>
        <d v="2020-08-15T00:00:00"/>
        <d v="2020-08-16T00:00:00"/>
        <d v="2020-08-17T00:00:00"/>
        <d v="2020-08-18T00:00:00"/>
        <d v="2020-08-19T00:00:00"/>
        <d v="2020-08-21T00:00:00"/>
        <d v="2020-08-22T00:00:00"/>
        <d v="2020-08-23T00:00:00"/>
        <d v="2020-08-24T00:00:00"/>
        <d v="2020-08-25T00:00:00"/>
        <d v="2020-08-26T00:00:00"/>
        <d v="2020-08-28T00:00:00"/>
        <d v="2020-08-29T00:00:00"/>
        <d v="2020-08-30T00:00:00"/>
        <d v="2020-08-31T00:00:00"/>
        <d v="2020-09-01T00:00:00"/>
        <d v="2020-09-02T00:00:00"/>
        <d v="2020-09-04T00:00:00"/>
        <d v="2020-09-05T00:00:00"/>
        <d v="2020-09-06T00:00:00"/>
      </sharedItems>
      <fieldGroup par="9" base="0">
        <rangePr groupBy="days" startDate="2020-04-19T00:00:00" endDate="2020-09-07T00:00:00"/>
        <groupItems count="368">
          <s v="&lt;4/19/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0"/>
        </groupItems>
      </fieldGroup>
    </cacheField>
    <cacheField name="Day of Week" numFmtId="0">
      <sharedItems count="6">
        <s v="Sun"/>
        <s v="Mon"/>
        <s v="Tue"/>
        <s v="Fri"/>
        <s v="Sat"/>
        <s v="Wed"/>
      </sharedItems>
    </cacheField>
    <cacheField name="Opponent" numFmtId="0">
      <sharedItems count="5">
        <s v="Centerville"/>
        <s v="Middletown"/>
        <s v="Franklin"/>
        <s v="Salem"/>
        <s v="Fairview"/>
      </sharedItems>
    </cacheField>
    <cacheField name="Home or Away?" numFmtId="0">
      <sharedItems count="2">
        <s v="Home"/>
        <s v="Away"/>
      </sharedItems>
    </cacheField>
    <cacheField name="Runs Scored" numFmtId="0">
      <sharedItems containsSemiMixedTypes="0" containsString="0" containsNumber="1" containsInteger="1" minValue="0" maxValue="12"/>
    </cacheField>
    <cacheField name="Runs Allowed" numFmtId="0">
      <sharedItems containsSemiMixedTypes="0" containsString="0" containsNumber="1" containsInteger="1" minValue="0" maxValue="13"/>
    </cacheField>
    <cacheField name="Win or Loss" numFmtId="0">
      <sharedItems count="2">
        <s v="Win"/>
        <s v="Loss"/>
      </sharedItems>
    </cacheField>
    <cacheField name="Attendance" numFmtId="0">
      <sharedItems containsSemiMixedTypes="0" containsString="0" containsNumber="1" containsInteger="1" minValue="1898" maxValue="16267"/>
    </cacheField>
    <cacheField name="Run Differential" numFmtId="0">
      <sharedItems containsSemiMixedTypes="0" containsString="0" containsNumber="1" containsInteger="1" minValue="-9" maxValue="11"/>
    </cacheField>
    <cacheField name="Months" numFmtId="0" databaseField="0">
      <fieldGroup base="0">
        <rangePr groupBy="months" startDate="2020-04-19T00:00:00" endDate="2020-09-07T00:00:00"/>
        <groupItems count="14">
          <s v="&lt;4/19/2020"/>
          <s v="Jan"/>
          <s v="Feb"/>
          <s v="Mar"/>
          <s v="Apr"/>
          <s v="May"/>
          <s v="Jun"/>
          <s v="Jul"/>
          <s v="Aug"/>
          <s v="Sep"/>
          <s v="Oct"/>
          <s v="Nov"/>
          <s v="Dec"/>
          <s v="&gt;9/7/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n v="9"/>
    <n v="6"/>
    <x v="0"/>
    <n v="2693"/>
    <n v="-3"/>
  </r>
  <r>
    <x v="1"/>
    <x v="1"/>
    <x v="0"/>
    <x v="0"/>
    <n v="6"/>
    <n v="3"/>
    <x v="0"/>
    <n v="4215"/>
    <n v="-3"/>
  </r>
  <r>
    <x v="2"/>
    <x v="2"/>
    <x v="0"/>
    <x v="0"/>
    <n v="2"/>
    <n v="8"/>
    <x v="1"/>
    <n v="2615"/>
    <n v="6"/>
  </r>
  <r>
    <x v="3"/>
    <x v="3"/>
    <x v="1"/>
    <x v="1"/>
    <n v="7"/>
    <n v="10"/>
    <x v="1"/>
    <n v="3293"/>
    <n v="3"/>
  </r>
  <r>
    <x v="4"/>
    <x v="4"/>
    <x v="1"/>
    <x v="1"/>
    <n v="2"/>
    <n v="8"/>
    <x v="1"/>
    <n v="10635"/>
    <n v="6"/>
  </r>
  <r>
    <x v="5"/>
    <x v="0"/>
    <x v="1"/>
    <x v="1"/>
    <n v="8"/>
    <n v="10"/>
    <x v="1"/>
    <n v="10369"/>
    <n v="2"/>
  </r>
  <r>
    <x v="6"/>
    <x v="1"/>
    <x v="2"/>
    <x v="1"/>
    <n v="5"/>
    <n v="4"/>
    <x v="0"/>
    <n v="15171"/>
    <n v="-1"/>
  </r>
  <r>
    <x v="7"/>
    <x v="2"/>
    <x v="2"/>
    <x v="1"/>
    <n v="2"/>
    <n v="4"/>
    <x v="1"/>
    <n v="13342"/>
    <n v="2"/>
  </r>
  <r>
    <x v="8"/>
    <x v="5"/>
    <x v="2"/>
    <x v="1"/>
    <n v="2"/>
    <n v="5"/>
    <x v="1"/>
    <n v="13082"/>
    <n v="3"/>
  </r>
  <r>
    <x v="9"/>
    <x v="3"/>
    <x v="3"/>
    <x v="0"/>
    <n v="2"/>
    <n v="6"/>
    <x v="1"/>
    <n v="6325"/>
    <n v="4"/>
  </r>
  <r>
    <x v="10"/>
    <x v="4"/>
    <x v="3"/>
    <x v="0"/>
    <n v="4"/>
    <n v="3"/>
    <x v="0"/>
    <n v="6114"/>
    <n v="-1"/>
  </r>
  <r>
    <x v="11"/>
    <x v="0"/>
    <x v="3"/>
    <x v="0"/>
    <n v="3"/>
    <n v="5"/>
    <x v="1"/>
    <n v="6325"/>
    <n v="2"/>
  </r>
  <r>
    <x v="12"/>
    <x v="1"/>
    <x v="4"/>
    <x v="0"/>
    <n v="8"/>
    <n v="3"/>
    <x v="0"/>
    <n v="4052"/>
    <n v="-5"/>
  </r>
  <r>
    <x v="13"/>
    <x v="2"/>
    <x v="4"/>
    <x v="0"/>
    <n v="11"/>
    <n v="5"/>
    <x v="0"/>
    <n v="3576"/>
    <n v="-6"/>
  </r>
  <r>
    <x v="14"/>
    <x v="5"/>
    <x v="4"/>
    <x v="0"/>
    <n v="5"/>
    <n v="7"/>
    <x v="1"/>
    <n v="6325"/>
    <n v="2"/>
  </r>
  <r>
    <x v="15"/>
    <x v="3"/>
    <x v="0"/>
    <x v="1"/>
    <n v="7"/>
    <n v="4"/>
    <x v="0"/>
    <n v="3045"/>
    <n v="-3"/>
  </r>
  <r>
    <x v="16"/>
    <x v="4"/>
    <x v="0"/>
    <x v="1"/>
    <n v="7"/>
    <n v="8"/>
    <x v="1"/>
    <n v="3983"/>
    <n v="1"/>
  </r>
  <r>
    <x v="17"/>
    <x v="0"/>
    <x v="0"/>
    <x v="1"/>
    <n v="9"/>
    <n v="5"/>
    <x v="0"/>
    <n v="5365"/>
    <n v="-4"/>
  </r>
  <r>
    <x v="18"/>
    <x v="1"/>
    <x v="1"/>
    <x v="1"/>
    <n v="7"/>
    <n v="8"/>
    <x v="1"/>
    <n v="3946"/>
    <n v="1"/>
  </r>
  <r>
    <x v="19"/>
    <x v="2"/>
    <x v="1"/>
    <x v="1"/>
    <n v="6"/>
    <n v="9"/>
    <x v="1"/>
    <n v="4710"/>
    <n v="3"/>
  </r>
  <r>
    <x v="20"/>
    <x v="5"/>
    <x v="1"/>
    <x v="1"/>
    <n v="0"/>
    <n v="1"/>
    <x v="1"/>
    <n v="10548"/>
    <n v="1"/>
  </r>
  <r>
    <x v="21"/>
    <x v="3"/>
    <x v="2"/>
    <x v="0"/>
    <n v="1"/>
    <n v="6"/>
    <x v="1"/>
    <n v="6325"/>
    <n v="5"/>
  </r>
  <r>
    <x v="22"/>
    <x v="4"/>
    <x v="2"/>
    <x v="0"/>
    <n v="2"/>
    <n v="2"/>
    <x v="1"/>
    <n v="2728"/>
    <n v="0"/>
  </r>
  <r>
    <x v="23"/>
    <x v="0"/>
    <x v="2"/>
    <x v="0"/>
    <n v="3"/>
    <n v="1"/>
    <x v="0"/>
    <n v="4010"/>
    <n v="-2"/>
  </r>
  <r>
    <x v="24"/>
    <x v="1"/>
    <x v="3"/>
    <x v="0"/>
    <n v="0"/>
    <n v="4"/>
    <x v="1"/>
    <n v="5156"/>
    <n v="4"/>
  </r>
  <r>
    <x v="25"/>
    <x v="2"/>
    <x v="3"/>
    <x v="0"/>
    <n v="7"/>
    <n v="3"/>
    <x v="0"/>
    <n v="6325"/>
    <n v="-4"/>
  </r>
  <r>
    <x v="26"/>
    <x v="5"/>
    <x v="3"/>
    <x v="0"/>
    <n v="2"/>
    <n v="7"/>
    <x v="1"/>
    <n v="4534"/>
    <n v="5"/>
  </r>
  <r>
    <x v="27"/>
    <x v="3"/>
    <x v="4"/>
    <x v="1"/>
    <n v="2"/>
    <n v="3"/>
    <x v="1"/>
    <n v="2973"/>
    <n v="1"/>
  </r>
  <r>
    <x v="28"/>
    <x v="4"/>
    <x v="4"/>
    <x v="1"/>
    <n v="10"/>
    <n v="8"/>
    <x v="0"/>
    <n v="2769"/>
    <n v="-2"/>
  </r>
  <r>
    <x v="29"/>
    <x v="0"/>
    <x v="4"/>
    <x v="1"/>
    <n v="4"/>
    <n v="9"/>
    <x v="1"/>
    <n v="3602"/>
    <n v="5"/>
  </r>
  <r>
    <x v="30"/>
    <x v="1"/>
    <x v="0"/>
    <x v="1"/>
    <n v="4"/>
    <n v="6"/>
    <x v="1"/>
    <n v="9508"/>
    <n v="2"/>
  </r>
  <r>
    <x v="31"/>
    <x v="2"/>
    <x v="0"/>
    <x v="1"/>
    <n v="3"/>
    <n v="5"/>
    <x v="1"/>
    <n v="6968"/>
    <n v="2"/>
  </r>
  <r>
    <x v="32"/>
    <x v="5"/>
    <x v="0"/>
    <x v="1"/>
    <n v="4"/>
    <n v="6"/>
    <x v="1"/>
    <n v="13405"/>
    <n v="2"/>
  </r>
  <r>
    <x v="33"/>
    <x v="3"/>
    <x v="1"/>
    <x v="0"/>
    <n v="5"/>
    <n v="13"/>
    <x v="1"/>
    <n v="6325"/>
    <n v="8"/>
  </r>
  <r>
    <x v="34"/>
    <x v="4"/>
    <x v="1"/>
    <x v="0"/>
    <n v="3"/>
    <n v="3"/>
    <x v="1"/>
    <n v="6325"/>
    <n v="0"/>
  </r>
  <r>
    <x v="35"/>
    <x v="0"/>
    <x v="1"/>
    <x v="0"/>
    <n v="9"/>
    <n v="11"/>
    <x v="1"/>
    <n v="6275"/>
    <n v="2"/>
  </r>
  <r>
    <x v="36"/>
    <x v="1"/>
    <x v="2"/>
    <x v="0"/>
    <n v="5"/>
    <n v="3"/>
    <x v="0"/>
    <n v="2858"/>
    <n v="-2"/>
  </r>
  <r>
    <x v="37"/>
    <x v="2"/>
    <x v="2"/>
    <x v="0"/>
    <n v="3"/>
    <n v="3"/>
    <x v="1"/>
    <n v="3385"/>
    <n v="0"/>
  </r>
  <r>
    <x v="38"/>
    <x v="5"/>
    <x v="2"/>
    <x v="0"/>
    <n v="4"/>
    <n v="5"/>
    <x v="1"/>
    <n v="2674"/>
    <n v="1"/>
  </r>
  <r>
    <x v="39"/>
    <x v="3"/>
    <x v="3"/>
    <x v="1"/>
    <n v="5"/>
    <n v="2"/>
    <x v="0"/>
    <n v="8075"/>
    <n v="-3"/>
  </r>
  <r>
    <x v="40"/>
    <x v="4"/>
    <x v="3"/>
    <x v="1"/>
    <n v="2"/>
    <n v="9"/>
    <x v="1"/>
    <n v="2927"/>
    <n v="7"/>
  </r>
  <r>
    <x v="41"/>
    <x v="0"/>
    <x v="3"/>
    <x v="1"/>
    <n v="0"/>
    <n v="1"/>
    <x v="1"/>
    <n v="9092"/>
    <n v="1"/>
  </r>
  <r>
    <x v="42"/>
    <x v="1"/>
    <x v="4"/>
    <x v="1"/>
    <n v="7"/>
    <n v="4"/>
    <x v="0"/>
    <n v="3041"/>
    <n v="-3"/>
  </r>
  <r>
    <x v="43"/>
    <x v="2"/>
    <x v="4"/>
    <x v="1"/>
    <n v="6"/>
    <n v="1"/>
    <x v="0"/>
    <n v="3222"/>
    <n v="-5"/>
  </r>
  <r>
    <x v="44"/>
    <x v="5"/>
    <x v="4"/>
    <x v="1"/>
    <n v="7"/>
    <n v="8"/>
    <x v="1"/>
    <n v="2580"/>
    <n v="1"/>
  </r>
  <r>
    <x v="45"/>
    <x v="3"/>
    <x v="0"/>
    <x v="0"/>
    <n v="6"/>
    <n v="9"/>
    <x v="1"/>
    <n v="2465"/>
    <n v="3"/>
  </r>
  <r>
    <x v="46"/>
    <x v="4"/>
    <x v="0"/>
    <x v="0"/>
    <n v="11"/>
    <n v="6"/>
    <x v="0"/>
    <n v="2426"/>
    <n v="-5"/>
  </r>
  <r>
    <x v="47"/>
    <x v="0"/>
    <x v="0"/>
    <x v="0"/>
    <n v="3"/>
    <n v="4"/>
    <x v="1"/>
    <n v="6325"/>
    <n v="1"/>
  </r>
  <r>
    <x v="48"/>
    <x v="1"/>
    <x v="1"/>
    <x v="1"/>
    <n v="6"/>
    <n v="8"/>
    <x v="1"/>
    <n v="5641"/>
    <n v="2"/>
  </r>
  <r>
    <x v="49"/>
    <x v="2"/>
    <x v="1"/>
    <x v="1"/>
    <n v="0"/>
    <n v="10"/>
    <x v="1"/>
    <n v="2378"/>
    <n v="10"/>
  </r>
  <r>
    <x v="50"/>
    <x v="5"/>
    <x v="1"/>
    <x v="1"/>
    <n v="7"/>
    <n v="0"/>
    <x v="0"/>
    <n v="7325"/>
    <n v="-7"/>
  </r>
  <r>
    <x v="51"/>
    <x v="3"/>
    <x v="2"/>
    <x v="1"/>
    <n v="0"/>
    <n v="5"/>
    <x v="1"/>
    <n v="16267"/>
    <n v="5"/>
  </r>
  <r>
    <x v="52"/>
    <x v="4"/>
    <x v="2"/>
    <x v="1"/>
    <n v="2"/>
    <n v="2"/>
    <x v="1"/>
    <n v="7268"/>
    <n v="0"/>
  </r>
  <r>
    <x v="53"/>
    <x v="0"/>
    <x v="2"/>
    <x v="1"/>
    <n v="5"/>
    <n v="5"/>
    <x v="1"/>
    <n v="9530"/>
    <n v="0"/>
  </r>
  <r>
    <x v="54"/>
    <x v="1"/>
    <x v="3"/>
    <x v="1"/>
    <n v="2"/>
    <n v="0"/>
    <x v="0"/>
    <n v="2598"/>
    <n v="-2"/>
  </r>
  <r>
    <x v="55"/>
    <x v="2"/>
    <x v="3"/>
    <x v="1"/>
    <n v="6"/>
    <n v="4"/>
    <x v="0"/>
    <n v="8895"/>
    <n v="-2"/>
  </r>
  <r>
    <x v="56"/>
    <x v="5"/>
    <x v="3"/>
    <x v="1"/>
    <n v="8"/>
    <n v="5"/>
    <x v="0"/>
    <n v="2890"/>
    <n v="-3"/>
  </r>
  <r>
    <x v="57"/>
    <x v="3"/>
    <x v="4"/>
    <x v="0"/>
    <n v="5"/>
    <n v="8"/>
    <x v="1"/>
    <n v="2301"/>
    <n v="3"/>
  </r>
  <r>
    <x v="58"/>
    <x v="4"/>
    <x v="4"/>
    <x v="0"/>
    <n v="9"/>
    <n v="8"/>
    <x v="0"/>
    <n v="3901"/>
    <n v="-1"/>
  </r>
  <r>
    <x v="59"/>
    <x v="0"/>
    <x v="4"/>
    <x v="0"/>
    <n v="12"/>
    <n v="6"/>
    <x v="0"/>
    <n v="2673"/>
    <n v="-6"/>
  </r>
  <r>
    <x v="60"/>
    <x v="1"/>
    <x v="0"/>
    <x v="0"/>
    <n v="6"/>
    <n v="9"/>
    <x v="1"/>
    <n v="3060"/>
    <n v="3"/>
  </r>
  <r>
    <x v="61"/>
    <x v="2"/>
    <x v="0"/>
    <x v="0"/>
    <n v="3"/>
    <n v="1"/>
    <x v="0"/>
    <n v="6325"/>
    <n v="-2"/>
  </r>
  <r>
    <x v="62"/>
    <x v="5"/>
    <x v="0"/>
    <x v="0"/>
    <n v="1"/>
    <n v="5"/>
    <x v="1"/>
    <n v="6325"/>
    <n v="4"/>
  </r>
  <r>
    <x v="63"/>
    <x v="3"/>
    <x v="1"/>
    <x v="0"/>
    <n v="2"/>
    <n v="11"/>
    <x v="1"/>
    <n v="2755"/>
    <n v="9"/>
  </r>
  <r>
    <x v="64"/>
    <x v="4"/>
    <x v="1"/>
    <x v="0"/>
    <n v="4"/>
    <n v="5"/>
    <x v="1"/>
    <n v="6325"/>
    <n v="1"/>
  </r>
  <r>
    <x v="65"/>
    <x v="0"/>
    <x v="1"/>
    <x v="0"/>
    <n v="9"/>
    <n v="10"/>
    <x v="1"/>
    <n v="6325"/>
    <n v="1"/>
  </r>
  <r>
    <x v="66"/>
    <x v="1"/>
    <x v="2"/>
    <x v="1"/>
    <n v="4"/>
    <n v="1"/>
    <x v="0"/>
    <n v="9298"/>
    <n v="-3"/>
  </r>
  <r>
    <x v="67"/>
    <x v="2"/>
    <x v="2"/>
    <x v="1"/>
    <n v="2"/>
    <n v="3"/>
    <x v="1"/>
    <n v="7250"/>
    <n v="1"/>
  </r>
  <r>
    <x v="68"/>
    <x v="5"/>
    <x v="2"/>
    <x v="1"/>
    <n v="0"/>
    <n v="2"/>
    <x v="1"/>
    <n v="9008"/>
    <n v="2"/>
  </r>
  <r>
    <x v="69"/>
    <x v="3"/>
    <x v="3"/>
    <x v="0"/>
    <n v="8"/>
    <n v="5"/>
    <x v="0"/>
    <n v="6325"/>
    <n v="-3"/>
  </r>
  <r>
    <x v="70"/>
    <x v="4"/>
    <x v="3"/>
    <x v="0"/>
    <n v="3"/>
    <n v="9"/>
    <x v="1"/>
    <n v="6325"/>
    <n v="6"/>
  </r>
  <r>
    <x v="71"/>
    <x v="0"/>
    <x v="3"/>
    <x v="0"/>
    <n v="2"/>
    <n v="5"/>
    <x v="1"/>
    <n v="3063"/>
    <n v="3"/>
  </r>
  <r>
    <x v="72"/>
    <x v="1"/>
    <x v="4"/>
    <x v="0"/>
    <n v="5"/>
    <n v="7"/>
    <x v="1"/>
    <n v="3749"/>
    <n v="2"/>
  </r>
  <r>
    <x v="73"/>
    <x v="2"/>
    <x v="4"/>
    <x v="0"/>
    <n v="6"/>
    <n v="3"/>
    <x v="0"/>
    <n v="6325"/>
    <n v="-3"/>
  </r>
  <r>
    <x v="74"/>
    <x v="5"/>
    <x v="4"/>
    <x v="0"/>
    <n v="9"/>
    <n v="4"/>
    <x v="0"/>
    <n v="2935"/>
    <n v="-5"/>
  </r>
  <r>
    <x v="75"/>
    <x v="3"/>
    <x v="0"/>
    <x v="1"/>
    <n v="9"/>
    <n v="0"/>
    <x v="0"/>
    <n v="11722"/>
    <n v="-9"/>
  </r>
  <r>
    <x v="76"/>
    <x v="4"/>
    <x v="0"/>
    <x v="1"/>
    <n v="5"/>
    <n v="6"/>
    <x v="1"/>
    <n v="2535"/>
    <n v="1"/>
  </r>
  <r>
    <x v="77"/>
    <x v="0"/>
    <x v="0"/>
    <x v="1"/>
    <n v="7"/>
    <n v="5"/>
    <x v="0"/>
    <n v="2037"/>
    <n v="-2"/>
  </r>
  <r>
    <x v="78"/>
    <x v="1"/>
    <x v="1"/>
    <x v="1"/>
    <n v="9"/>
    <n v="8"/>
    <x v="0"/>
    <n v="10503"/>
    <n v="-1"/>
  </r>
  <r>
    <x v="79"/>
    <x v="2"/>
    <x v="1"/>
    <x v="1"/>
    <n v="4"/>
    <n v="1"/>
    <x v="0"/>
    <n v="3371"/>
    <n v="-3"/>
  </r>
  <r>
    <x v="80"/>
    <x v="5"/>
    <x v="1"/>
    <x v="1"/>
    <n v="1"/>
    <n v="4"/>
    <x v="1"/>
    <n v="4358"/>
    <n v="3"/>
  </r>
  <r>
    <x v="81"/>
    <x v="3"/>
    <x v="2"/>
    <x v="0"/>
    <n v="1"/>
    <n v="5"/>
    <x v="1"/>
    <n v="2937"/>
    <n v="4"/>
  </r>
  <r>
    <x v="82"/>
    <x v="4"/>
    <x v="2"/>
    <x v="0"/>
    <n v="1"/>
    <n v="6"/>
    <x v="1"/>
    <n v="6325"/>
    <n v="5"/>
  </r>
  <r>
    <x v="83"/>
    <x v="0"/>
    <x v="2"/>
    <x v="0"/>
    <n v="5"/>
    <n v="3"/>
    <x v="0"/>
    <n v="6325"/>
    <n v="-2"/>
  </r>
  <r>
    <x v="84"/>
    <x v="1"/>
    <x v="3"/>
    <x v="0"/>
    <n v="1"/>
    <n v="1"/>
    <x v="1"/>
    <n v="6325"/>
    <n v="0"/>
  </r>
  <r>
    <x v="85"/>
    <x v="2"/>
    <x v="3"/>
    <x v="0"/>
    <n v="1"/>
    <n v="9"/>
    <x v="1"/>
    <n v="6325"/>
    <n v="8"/>
  </r>
  <r>
    <x v="86"/>
    <x v="5"/>
    <x v="3"/>
    <x v="0"/>
    <n v="2"/>
    <n v="6"/>
    <x v="1"/>
    <n v="2754"/>
    <n v="4"/>
  </r>
  <r>
    <x v="87"/>
    <x v="3"/>
    <x v="4"/>
    <x v="1"/>
    <n v="3"/>
    <n v="5"/>
    <x v="1"/>
    <n v="2652"/>
    <n v="2"/>
  </r>
  <r>
    <x v="88"/>
    <x v="4"/>
    <x v="4"/>
    <x v="1"/>
    <n v="6"/>
    <n v="6"/>
    <x v="1"/>
    <n v="1898"/>
    <n v="0"/>
  </r>
  <r>
    <x v="89"/>
    <x v="0"/>
    <x v="4"/>
    <x v="1"/>
    <n v="9"/>
    <n v="2"/>
    <x v="0"/>
    <n v="2548"/>
    <n v="-7"/>
  </r>
  <r>
    <x v="90"/>
    <x v="1"/>
    <x v="0"/>
    <x v="1"/>
    <n v="8"/>
    <n v="2"/>
    <x v="0"/>
    <n v="3358"/>
    <n v="-6"/>
  </r>
  <r>
    <x v="91"/>
    <x v="2"/>
    <x v="0"/>
    <x v="1"/>
    <n v="5"/>
    <n v="8"/>
    <x v="1"/>
    <n v="3176"/>
    <n v="3"/>
  </r>
  <r>
    <x v="92"/>
    <x v="5"/>
    <x v="0"/>
    <x v="1"/>
    <n v="4"/>
    <n v="5"/>
    <x v="1"/>
    <n v="2968"/>
    <n v="1"/>
  </r>
  <r>
    <x v="93"/>
    <x v="3"/>
    <x v="1"/>
    <x v="0"/>
    <n v="8"/>
    <n v="10"/>
    <x v="1"/>
    <n v="6325"/>
    <n v="2"/>
  </r>
  <r>
    <x v="94"/>
    <x v="4"/>
    <x v="1"/>
    <x v="0"/>
    <n v="5"/>
    <n v="6"/>
    <x v="1"/>
    <n v="6325"/>
    <n v="1"/>
  </r>
  <r>
    <x v="95"/>
    <x v="0"/>
    <x v="1"/>
    <x v="0"/>
    <n v="6"/>
    <n v="2"/>
    <x v="0"/>
    <n v="2690"/>
    <n v="-4"/>
  </r>
  <r>
    <x v="96"/>
    <x v="1"/>
    <x v="2"/>
    <x v="0"/>
    <n v="1"/>
    <n v="4"/>
    <x v="1"/>
    <n v="6325"/>
    <n v="3"/>
  </r>
  <r>
    <x v="97"/>
    <x v="2"/>
    <x v="2"/>
    <x v="0"/>
    <n v="3"/>
    <n v="0"/>
    <x v="0"/>
    <n v="4450"/>
    <n v="-3"/>
  </r>
  <r>
    <x v="98"/>
    <x v="5"/>
    <x v="2"/>
    <x v="0"/>
    <n v="4"/>
    <n v="4"/>
    <x v="1"/>
    <n v="3464"/>
    <n v="0"/>
  </r>
  <r>
    <x v="99"/>
    <x v="3"/>
    <x v="3"/>
    <x v="1"/>
    <n v="5"/>
    <n v="2"/>
    <x v="0"/>
    <n v="2434"/>
    <n v="-3"/>
  </r>
  <r>
    <x v="100"/>
    <x v="4"/>
    <x v="3"/>
    <x v="1"/>
    <n v="7"/>
    <n v="5"/>
    <x v="0"/>
    <n v="3595"/>
    <n v="-2"/>
  </r>
  <r>
    <x v="101"/>
    <x v="0"/>
    <x v="3"/>
    <x v="1"/>
    <n v="3"/>
    <n v="5"/>
    <x v="1"/>
    <n v="4734"/>
    <n v="2"/>
  </r>
  <r>
    <x v="102"/>
    <x v="1"/>
    <x v="4"/>
    <x v="1"/>
    <n v="10"/>
    <n v="9"/>
    <x v="0"/>
    <n v="2698"/>
    <n v="-1"/>
  </r>
  <r>
    <x v="103"/>
    <x v="2"/>
    <x v="4"/>
    <x v="1"/>
    <n v="7"/>
    <n v="2"/>
    <x v="0"/>
    <n v="2787"/>
    <n v="-5"/>
  </r>
  <r>
    <x v="104"/>
    <x v="5"/>
    <x v="4"/>
    <x v="1"/>
    <n v="10"/>
    <n v="1"/>
    <x v="0"/>
    <n v="2511"/>
    <n v="-9"/>
  </r>
  <r>
    <x v="105"/>
    <x v="3"/>
    <x v="0"/>
    <x v="0"/>
    <n v="7"/>
    <n v="8"/>
    <x v="1"/>
    <n v="6325"/>
    <n v="1"/>
  </r>
  <r>
    <x v="106"/>
    <x v="4"/>
    <x v="0"/>
    <x v="0"/>
    <n v="9"/>
    <n v="3"/>
    <x v="0"/>
    <n v="3602"/>
    <n v="-6"/>
  </r>
  <r>
    <x v="107"/>
    <x v="0"/>
    <x v="0"/>
    <x v="0"/>
    <n v="7"/>
    <n v="7"/>
    <x v="1"/>
    <n v="6325"/>
    <n v="0"/>
  </r>
  <r>
    <x v="108"/>
    <x v="1"/>
    <x v="1"/>
    <x v="0"/>
    <n v="1"/>
    <n v="12"/>
    <x v="1"/>
    <n v="2418"/>
    <n v="11"/>
  </r>
  <r>
    <x v="109"/>
    <x v="2"/>
    <x v="1"/>
    <x v="0"/>
    <n v="8"/>
    <n v="7"/>
    <x v="0"/>
    <n v="6325"/>
    <n v="-1"/>
  </r>
  <r>
    <x v="110"/>
    <x v="5"/>
    <x v="1"/>
    <x v="0"/>
    <n v="5"/>
    <n v="11"/>
    <x v="1"/>
    <n v="6325"/>
    <n v="6"/>
  </r>
  <r>
    <x v="111"/>
    <x v="3"/>
    <x v="2"/>
    <x v="1"/>
    <n v="1"/>
    <n v="5"/>
    <x v="1"/>
    <n v="12752"/>
    <n v="4"/>
  </r>
  <r>
    <x v="112"/>
    <x v="4"/>
    <x v="2"/>
    <x v="1"/>
    <n v="2"/>
    <n v="3"/>
    <x v="1"/>
    <n v="7839"/>
    <n v="1"/>
  </r>
  <r>
    <x v="113"/>
    <x v="0"/>
    <x v="2"/>
    <x v="1"/>
    <n v="5"/>
    <n v="5"/>
    <x v="1"/>
    <n v="11239"/>
    <n v="0"/>
  </r>
  <r>
    <x v="114"/>
    <x v="1"/>
    <x v="3"/>
    <x v="1"/>
    <n v="2"/>
    <n v="7"/>
    <x v="1"/>
    <n v="8333"/>
    <n v="5"/>
  </r>
  <r>
    <x v="115"/>
    <x v="2"/>
    <x v="3"/>
    <x v="1"/>
    <n v="4"/>
    <n v="8"/>
    <x v="1"/>
    <n v="4417"/>
    <n v="4"/>
  </r>
  <r>
    <x v="116"/>
    <x v="5"/>
    <x v="3"/>
    <x v="1"/>
    <n v="4"/>
    <n v="7"/>
    <x v="1"/>
    <n v="2211"/>
    <n v="3"/>
  </r>
  <r>
    <x v="117"/>
    <x v="3"/>
    <x v="4"/>
    <x v="0"/>
    <n v="4"/>
    <n v="7"/>
    <x v="1"/>
    <n v="3804"/>
    <n v="3"/>
  </r>
  <r>
    <x v="118"/>
    <x v="4"/>
    <x v="4"/>
    <x v="0"/>
    <n v="5"/>
    <n v="4"/>
    <x v="0"/>
    <n v="2789"/>
    <n v="-1"/>
  </r>
  <r>
    <x v="119"/>
    <x v="0"/>
    <x v="4"/>
    <x v="0"/>
    <n v="3"/>
    <n v="11"/>
    <x v="1"/>
    <n v="2975"/>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6" cacheId="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11" firstHeaderRow="1" firstDataRow="2" firstDataCol="1"/>
  <pivotFields count="10">
    <pivotField numFmtId="164" showAll="0"/>
    <pivotField axis="axisRow" showAll="0">
      <items count="7">
        <item x="0"/>
        <item x="1"/>
        <item x="2"/>
        <item x="5"/>
        <item x="3"/>
        <item x="4"/>
        <item t="default"/>
      </items>
    </pivotField>
    <pivotField showAll="0">
      <items count="6">
        <item x="0"/>
        <item x="4"/>
        <item x="2"/>
        <item x="1"/>
        <item x="3"/>
        <item t="default"/>
      </items>
    </pivotField>
    <pivotField axis="axisCol" showAll="0">
      <items count="3">
        <item x="1"/>
        <item x="0"/>
        <item t="default"/>
      </items>
    </pivotField>
    <pivotField showAll="0"/>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3"/>
  </colFields>
  <colItems count="3">
    <i>
      <x/>
    </i>
    <i>
      <x v="1"/>
    </i>
    <i t="grand">
      <x/>
    </i>
  </colItems>
  <dataFields count="1">
    <dataField name="Average of Attendance" fld="7" subtotal="average" baseField="0" baseItem="612042336"/>
  </dataFields>
  <chartFormats count="2">
    <chartFormat chart="2" format="5"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033538-E0A4-4B34-BBF3-3AB1D18B9B5D}" name="PivotTable5" cacheId="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10" firstHeaderRow="1" firstDataRow="2" firstDataCol="1"/>
  <pivotFields count="10">
    <pivotField numFmtId="164" showAll="0"/>
    <pivotField showAll="0">
      <items count="7">
        <item x="0"/>
        <item x="1"/>
        <item x="2"/>
        <item x="5"/>
        <item x="3"/>
        <item x="4"/>
        <item t="default"/>
      </items>
    </pivotField>
    <pivotField axis="axisRow" showAll="0">
      <items count="6">
        <item x="0"/>
        <item x="4"/>
        <item x="2"/>
        <item x="1"/>
        <item x="3"/>
        <item t="default"/>
      </items>
    </pivotField>
    <pivotField axis="axisCol" showAll="0" sortType="descending">
      <items count="3">
        <item x="0"/>
        <item x="1"/>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3"/>
  </colFields>
  <colItems count="3">
    <i>
      <x/>
    </i>
    <i>
      <x v="1"/>
    </i>
    <i t="grand">
      <x/>
    </i>
  </colItems>
  <dataFields count="1">
    <dataField name="Average of Attendance" fld="7" subtotal="average" baseField="0" baseItem="777757976"/>
  </dataFields>
  <chartFormats count="7">
    <chartFormat chart="2" format="7" series="1">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2">
          <reference field="4294967294" count="1" selected="0">
            <x v="0"/>
          </reference>
          <reference field="3" count="1" selected="0">
            <x v="1"/>
          </reference>
        </references>
      </pivotArea>
    </chartFormat>
    <chartFormat chart="2" format="9" series="1">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2">
          <reference field="4294967294" count="1" selected="0">
            <x v="0"/>
          </reference>
          <reference field="2" count="1" selected="0">
            <x v="3"/>
          </reference>
        </references>
      </pivotArea>
    </chartFormat>
    <chartFormat chart="2" format="11" series="1">
      <pivotArea type="data" outline="0" fieldPosition="0">
        <references count="2">
          <reference field="4294967294" count="1" selected="0">
            <x v="0"/>
          </reference>
          <reference field="2" count="1" selected="0">
            <x v="4"/>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11" firstHeaderRow="1" firstDataRow="2" firstDataCol="1"/>
  <pivotFields count="10">
    <pivotField dataField="1"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1"/>
        <item x="2"/>
        <item x="5"/>
        <item x="3"/>
        <item x="4"/>
        <item t="default"/>
      </items>
    </pivotField>
    <pivotField showAll="0">
      <items count="6">
        <item x="0"/>
        <item x="4"/>
        <item x="2"/>
        <item x="1"/>
        <item x="3"/>
        <item t="default"/>
      </items>
    </pivotField>
    <pivotField showAll="0">
      <items count="3">
        <item x="1"/>
        <item x="0"/>
        <item t="default"/>
      </items>
    </pivotField>
    <pivotField showAll="0"/>
    <pivotField showAll="0"/>
    <pivotField axis="axisCol" showAll="0" sortType="descending">
      <items count="3">
        <item x="0"/>
        <item x="1"/>
        <item t="default"/>
      </items>
    </pivotField>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9"/>
  </rowFields>
  <rowItems count="7">
    <i>
      <x v="4"/>
    </i>
    <i>
      <x v="5"/>
    </i>
    <i>
      <x v="6"/>
    </i>
    <i>
      <x v="7"/>
    </i>
    <i>
      <x v="8"/>
    </i>
    <i>
      <x v="9"/>
    </i>
    <i t="grand">
      <x/>
    </i>
  </rowItems>
  <colFields count="1">
    <field x="6"/>
  </colFields>
  <colItems count="3">
    <i>
      <x/>
    </i>
    <i>
      <x v="1"/>
    </i>
    <i t="grand">
      <x/>
    </i>
  </colItems>
  <dataFields count="1">
    <dataField name="Count of Date" fld="0" subtotal="count" baseField="0" baseItem="0"/>
  </dataFields>
  <chartFormats count="2">
    <chartFormat chart="2" format="3" series="1">
      <pivotArea type="data" outline="0" fieldPosition="0">
        <references count="2">
          <reference field="4294967294" count="1" selected="0">
            <x v="0"/>
          </reference>
          <reference field="6" count="1" selected="0">
            <x v="0"/>
          </reference>
        </references>
      </pivotArea>
    </chartFormat>
    <chartFormat chart="2" format="4"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2" cacheId="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C124" firstHeaderRow="0" firstDataRow="1" firstDataCol="1"/>
  <pivotFields count="10">
    <pivotField axis="axisRow"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6">
        <item x="0"/>
        <item x="1"/>
        <item x="2"/>
        <item x="5"/>
        <item x="3"/>
        <item x="4"/>
      </items>
    </pivotField>
    <pivotField showAll="0">
      <items count="6">
        <item x="0"/>
        <item x="4"/>
        <item x="2"/>
        <item x="1"/>
        <item x="3"/>
        <item t="default"/>
      </items>
    </pivotField>
    <pivotField showAll="0">
      <items count="3">
        <item x="1"/>
        <item x="0"/>
        <item t="default"/>
      </items>
    </pivotField>
    <pivotField dataField="1" showAll="0"/>
    <pivotField dataField="1"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21">
    <i>
      <x v="110"/>
    </i>
    <i>
      <x v="111"/>
    </i>
    <i>
      <x v="112"/>
    </i>
    <i>
      <x v="115"/>
    </i>
    <i>
      <x v="116"/>
    </i>
    <i>
      <x v="117"/>
    </i>
    <i>
      <x v="118"/>
    </i>
    <i>
      <x v="119"/>
    </i>
    <i>
      <x v="120"/>
    </i>
    <i>
      <x v="122"/>
    </i>
    <i>
      <x v="123"/>
    </i>
    <i>
      <x v="124"/>
    </i>
    <i>
      <x v="125"/>
    </i>
    <i>
      <x v="126"/>
    </i>
    <i>
      <x v="127"/>
    </i>
    <i>
      <x v="129"/>
    </i>
    <i>
      <x v="130"/>
    </i>
    <i>
      <x v="131"/>
    </i>
    <i>
      <x v="132"/>
    </i>
    <i>
      <x v="133"/>
    </i>
    <i>
      <x v="134"/>
    </i>
    <i>
      <x v="136"/>
    </i>
    <i>
      <x v="137"/>
    </i>
    <i>
      <x v="138"/>
    </i>
    <i>
      <x v="139"/>
    </i>
    <i>
      <x v="140"/>
    </i>
    <i>
      <x v="141"/>
    </i>
    <i>
      <x v="143"/>
    </i>
    <i>
      <x v="144"/>
    </i>
    <i>
      <x v="145"/>
    </i>
    <i>
      <x v="146"/>
    </i>
    <i>
      <x v="147"/>
    </i>
    <i>
      <x v="148"/>
    </i>
    <i>
      <x v="150"/>
    </i>
    <i>
      <x v="151"/>
    </i>
    <i>
      <x v="152"/>
    </i>
    <i>
      <x v="153"/>
    </i>
    <i>
      <x v="154"/>
    </i>
    <i>
      <x v="155"/>
    </i>
    <i>
      <x v="157"/>
    </i>
    <i>
      <x v="158"/>
    </i>
    <i>
      <x v="159"/>
    </i>
    <i>
      <x v="160"/>
    </i>
    <i>
      <x v="161"/>
    </i>
    <i>
      <x v="162"/>
    </i>
    <i>
      <x v="164"/>
    </i>
    <i>
      <x v="165"/>
    </i>
    <i>
      <x v="166"/>
    </i>
    <i>
      <x v="167"/>
    </i>
    <i>
      <x v="168"/>
    </i>
    <i>
      <x v="169"/>
    </i>
    <i>
      <x v="171"/>
    </i>
    <i>
      <x v="172"/>
    </i>
    <i>
      <x v="173"/>
    </i>
    <i>
      <x v="174"/>
    </i>
    <i>
      <x v="175"/>
    </i>
    <i>
      <x v="176"/>
    </i>
    <i>
      <x v="178"/>
    </i>
    <i>
      <x v="179"/>
    </i>
    <i>
      <x v="180"/>
    </i>
    <i>
      <x v="181"/>
    </i>
    <i>
      <x v="182"/>
    </i>
    <i>
      <x v="183"/>
    </i>
    <i>
      <x v="185"/>
    </i>
    <i>
      <x v="186"/>
    </i>
    <i>
      <x v="187"/>
    </i>
    <i>
      <x v="188"/>
    </i>
    <i>
      <x v="189"/>
    </i>
    <i>
      <x v="190"/>
    </i>
    <i>
      <x v="192"/>
    </i>
    <i>
      <x v="193"/>
    </i>
    <i>
      <x v="194"/>
    </i>
    <i>
      <x v="195"/>
    </i>
    <i>
      <x v="196"/>
    </i>
    <i>
      <x v="197"/>
    </i>
    <i>
      <x v="199"/>
    </i>
    <i>
      <x v="200"/>
    </i>
    <i>
      <x v="201"/>
    </i>
    <i>
      <x v="202"/>
    </i>
    <i>
      <x v="203"/>
    </i>
    <i>
      <x v="204"/>
    </i>
    <i>
      <x v="206"/>
    </i>
    <i>
      <x v="207"/>
    </i>
    <i>
      <x v="208"/>
    </i>
    <i>
      <x v="209"/>
    </i>
    <i>
      <x v="210"/>
    </i>
    <i>
      <x v="211"/>
    </i>
    <i>
      <x v="213"/>
    </i>
    <i>
      <x v="214"/>
    </i>
    <i>
      <x v="215"/>
    </i>
    <i>
      <x v="216"/>
    </i>
    <i>
      <x v="217"/>
    </i>
    <i>
      <x v="218"/>
    </i>
    <i>
      <x v="220"/>
    </i>
    <i>
      <x v="221"/>
    </i>
    <i>
      <x v="222"/>
    </i>
    <i>
      <x v="223"/>
    </i>
    <i>
      <x v="224"/>
    </i>
    <i>
      <x v="225"/>
    </i>
    <i>
      <x v="227"/>
    </i>
    <i>
      <x v="228"/>
    </i>
    <i>
      <x v="229"/>
    </i>
    <i>
      <x v="230"/>
    </i>
    <i>
      <x v="231"/>
    </i>
    <i>
      <x v="232"/>
    </i>
    <i>
      <x v="234"/>
    </i>
    <i>
      <x v="235"/>
    </i>
    <i>
      <x v="236"/>
    </i>
    <i>
      <x v="237"/>
    </i>
    <i>
      <x v="238"/>
    </i>
    <i>
      <x v="239"/>
    </i>
    <i>
      <x v="241"/>
    </i>
    <i>
      <x v="242"/>
    </i>
    <i>
      <x v="243"/>
    </i>
    <i>
      <x v="244"/>
    </i>
    <i>
      <x v="245"/>
    </i>
    <i>
      <x v="246"/>
    </i>
    <i>
      <x v="248"/>
    </i>
    <i>
      <x v="249"/>
    </i>
    <i>
      <x v="250"/>
    </i>
    <i t="grand">
      <x/>
    </i>
  </rowItems>
  <colFields count="1">
    <field x="-2"/>
  </colFields>
  <colItems count="2">
    <i>
      <x/>
    </i>
    <i i="1">
      <x v="1"/>
    </i>
  </colItems>
  <dataFields count="2">
    <dataField name="Scored" fld="4" baseField="0" baseItem="110"/>
    <dataField name="Allowed" fld="5" baseField="0" baseItem="110"/>
  </dataFields>
  <chartFormats count="2">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0C7A2A-D03C-4C5E-A36B-282FC6F56BB4}" name="PivotTable3" cacheId="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1:B122" firstHeaderRow="1" firstDataRow="1" firstDataCol="1"/>
  <pivotFields count="1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1"/>
        <item x="2"/>
        <item x="5"/>
        <item x="3"/>
        <item x="4"/>
        <item t="default"/>
      </items>
    </pivotField>
    <pivotField showAll="0">
      <items count="6">
        <item x="0"/>
        <item x="4"/>
        <item x="2"/>
        <item x="1"/>
        <item x="3"/>
        <item t="default"/>
      </items>
    </pivotField>
    <pivotField showAll="0">
      <items count="3">
        <item x="1"/>
        <item x="0"/>
        <item t="default"/>
      </items>
    </pivotField>
    <pivotField showAll="0"/>
    <pivotField showAll="0"/>
    <pivotField showAll="0"/>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21">
    <i>
      <x v="110"/>
    </i>
    <i>
      <x v="111"/>
    </i>
    <i>
      <x v="112"/>
    </i>
    <i>
      <x v="115"/>
    </i>
    <i>
      <x v="116"/>
    </i>
    <i>
      <x v="117"/>
    </i>
    <i>
      <x v="118"/>
    </i>
    <i>
      <x v="119"/>
    </i>
    <i>
      <x v="120"/>
    </i>
    <i>
      <x v="122"/>
    </i>
    <i>
      <x v="123"/>
    </i>
    <i>
      <x v="124"/>
    </i>
    <i>
      <x v="125"/>
    </i>
    <i>
      <x v="126"/>
    </i>
    <i>
      <x v="127"/>
    </i>
    <i>
      <x v="129"/>
    </i>
    <i>
      <x v="130"/>
    </i>
    <i>
      <x v="131"/>
    </i>
    <i>
      <x v="132"/>
    </i>
    <i>
      <x v="133"/>
    </i>
    <i>
      <x v="134"/>
    </i>
    <i>
      <x v="136"/>
    </i>
    <i>
      <x v="137"/>
    </i>
    <i>
      <x v="138"/>
    </i>
    <i>
      <x v="139"/>
    </i>
    <i>
      <x v="140"/>
    </i>
    <i>
      <x v="141"/>
    </i>
    <i>
      <x v="143"/>
    </i>
    <i>
      <x v="144"/>
    </i>
    <i>
      <x v="145"/>
    </i>
    <i>
      <x v="146"/>
    </i>
    <i>
      <x v="147"/>
    </i>
    <i>
      <x v="148"/>
    </i>
    <i>
      <x v="150"/>
    </i>
    <i>
      <x v="151"/>
    </i>
    <i>
      <x v="152"/>
    </i>
    <i>
      <x v="153"/>
    </i>
    <i>
      <x v="154"/>
    </i>
    <i>
      <x v="155"/>
    </i>
    <i>
      <x v="157"/>
    </i>
    <i>
      <x v="158"/>
    </i>
    <i>
      <x v="159"/>
    </i>
    <i>
      <x v="160"/>
    </i>
    <i>
      <x v="161"/>
    </i>
    <i>
      <x v="162"/>
    </i>
    <i>
      <x v="164"/>
    </i>
    <i>
      <x v="165"/>
    </i>
    <i>
      <x v="166"/>
    </i>
    <i>
      <x v="167"/>
    </i>
    <i>
      <x v="168"/>
    </i>
    <i>
      <x v="169"/>
    </i>
    <i>
      <x v="171"/>
    </i>
    <i>
      <x v="172"/>
    </i>
    <i>
      <x v="173"/>
    </i>
    <i>
      <x v="174"/>
    </i>
    <i>
      <x v="175"/>
    </i>
    <i>
      <x v="176"/>
    </i>
    <i>
      <x v="178"/>
    </i>
    <i>
      <x v="179"/>
    </i>
    <i>
      <x v="180"/>
    </i>
    <i>
      <x v="181"/>
    </i>
    <i>
      <x v="182"/>
    </i>
    <i>
      <x v="183"/>
    </i>
    <i>
      <x v="185"/>
    </i>
    <i>
      <x v="186"/>
    </i>
    <i>
      <x v="187"/>
    </i>
    <i>
      <x v="188"/>
    </i>
    <i>
      <x v="189"/>
    </i>
    <i>
      <x v="190"/>
    </i>
    <i>
      <x v="192"/>
    </i>
    <i>
      <x v="193"/>
    </i>
    <i>
      <x v="194"/>
    </i>
    <i>
      <x v="195"/>
    </i>
    <i>
      <x v="196"/>
    </i>
    <i>
      <x v="197"/>
    </i>
    <i>
      <x v="199"/>
    </i>
    <i>
      <x v="200"/>
    </i>
    <i>
      <x v="201"/>
    </i>
    <i>
      <x v="202"/>
    </i>
    <i>
      <x v="203"/>
    </i>
    <i>
      <x v="204"/>
    </i>
    <i>
      <x v="206"/>
    </i>
    <i>
      <x v="207"/>
    </i>
    <i>
      <x v="208"/>
    </i>
    <i>
      <x v="209"/>
    </i>
    <i>
      <x v="210"/>
    </i>
    <i>
      <x v="211"/>
    </i>
    <i>
      <x v="213"/>
    </i>
    <i>
      <x v="214"/>
    </i>
    <i>
      <x v="215"/>
    </i>
    <i>
      <x v="216"/>
    </i>
    <i>
      <x v="217"/>
    </i>
    <i>
      <x v="218"/>
    </i>
    <i>
      <x v="220"/>
    </i>
    <i>
      <x v="221"/>
    </i>
    <i>
      <x v="222"/>
    </i>
    <i>
      <x v="223"/>
    </i>
    <i>
      <x v="224"/>
    </i>
    <i>
      <x v="225"/>
    </i>
    <i>
      <x v="227"/>
    </i>
    <i>
      <x v="228"/>
    </i>
    <i>
      <x v="229"/>
    </i>
    <i>
      <x v="230"/>
    </i>
    <i>
      <x v="231"/>
    </i>
    <i>
      <x v="232"/>
    </i>
    <i>
      <x v="234"/>
    </i>
    <i>
      <x v="235"/>
    </i>
    <i>
      <x v="236"/>
    </i>
    <i>
      <x v="237"/>
    </i>
    <i>
      <x v="238"/>
    </i>
    <i>
      <x v="239"/>
    </i>
    <i>
      <x v="241"/>
    </i>
    <i>
      <x v="242"/>
    </i>
    <i>
      <x v="243"/>
    </i>
    <i>
      <x v="244"/>
    </i>
    <i>
      <x v="245"/>
    </i>
    <i>
      <x v="246"/>
    </i>
    <i>
      <x v="248"/>
    </i>
    <i>
      <x v="249"/>
    </i>
    <i>
      <x v="250"/>
    </i>
    <i t="grand">
      <x/>
    </i>
  </rowItems>
  <colItems count="1">
    <i/>
  </colItems>
  <dataFields count="1">
    <dataField name="Sum of Run Differential" fld="8"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72D5C90B-6C1C-4767-B98B-83955C723EAC}" sourceName="Day of Week">
  <pivotTables>
    <pivotTable tabId="3" name="PivotTable2"/>
    <pivotTable tabId="5" name="PivotTable4"/>
    <pivotTable tabId="7" name="PivotTable6"/>
    <pivotTable tabId="6" name="PivotTable5"/>
    <pivotTable tabId="9" name="PivotTable3"/>
  </pivotTables>
  <data>
    <tabular pivotCacheId="1">
      <items count="6">
        <i x="0" s="1"/>
        <i x="1" s="1"/>
        <i x="2" s="1"/>
        <i x="5"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01725811-3F5F-4020-99B2-681A8561F4D6}" sourceName="Opponent">
  <pivotTables>
    <pivotTable tabId="3" name="PivotTable2"/>
    <pivotTable tabId="5" name="PivotTable4"/>
    <pivotTable tabId="7" name="PivotTable6"/>
    <pivotTable tabId="6" name="PivotTable5"/>
    <pivotTable tabId="9"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r_Away?" xr10:uid="{B82BC7D5-7FB2-4160-952B-7082A7E14581}" sourceName="Home or Away?">
  <pivotTables>
    <pivotTable tabId="3" name="PivotTable2"/>
    <pivotTable tabId="5" name="PivotTable4"/>
    <pivotTable tabId="7" name="PivotTable6"/>
    <pivotTable tabId="6" name="PivotTable5"/>
    <pivotTable tabId="9" name="PivotTable3"/>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9E460B6-9B45-4E39-9A36-991F34534F6D}" sourceName="Months">
  <pivotTables>
    <pivotTable tabId="3" name="PivotTable2"/>
    <pivotTable tabId="5" name="PivotTable4"/>
    <pivotTable tabId="7" name="PivotTable6"/>
    <pivotTable tabId="6" name="PivotTable5"/>
    <pivotTable tabId="9" name="PivotTable3"/>
  </pivotTables>
  <data>
    <tabular pivotCacheId="1">
      <items count="14">
        <i x="4" s="1"/>
        <i x="5" s="1"/>
        <i x="6" s="1"/>
        <i x="7" s="1"/>
        <i x="8" s="1"/>
        <i x="9" s="1"/>
        <i x="1" s="1" nd="1"/>
        <i x="2" s="1" nd="1"/>
        <i x="3"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Week" xr10:uid="{FB35FB7D-3660-4929-B56F-9FCEF4DF0F0F}" cache="Slicer_Day_of_Week" caption="Day of Week" columnCount="7" style="SlicerStyleLight1 2" rowHeight="234950"/>
  <slicer name="Opponent" xr10:uid="{4D19B60B-7134-426F-B95A-3B74E8943498}" cache="Slicer_Opponent" caption="Opponent" columnCount="5" style="SlicerStyleLight1 2" rowHeight="234950"/>
  <slicer name="Home or Away?" xr10:uid="{F56F5BAF-F4F1-462F-9AC1-8DEE395DB8FB}" cache="Slicer_Home_or_Away?" caption="Home or Away?" columnCount="2" style="SlicerStyleLight1 2" rowHeight="234950"/>
  <slicer name="Months" xr10:uid="{F7665AD4-76CA-4008-8AC1-879CB4B6A541}" cache="Slicer_Months" caption="Months" columnCount="6"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SpidersData" displayName="SpidersData" ref="A1:I121" totalsRowShown="0" headerRowDxfId="13" dataDxfId="12" tableBorderDxfId="11">
  <autoFilter ref="A1:I121" xr:uid="{00000000-0009-0000-0100-000002000000}"/>
  <tableColumns count="9">
    <tableColumn id="1" xr3:uid="{00000000-0010-0000-0000-000001000000}" name="Date" dataDxfId="10"/>
    <tableColumn id="2" xr3:uid="{00000000-0010-0000-0000-000002000000}" name="Day of Week" dataDxfId="9">
      <calculatedColumnFormula>TEXT(A2,"ddd")</calculatedColumnFormula>
    </tableColumn>
    <tableColumn id="3" xr3:uid="{00000000-0010-0000-0000-000003000000}" name="Opponent" dataDxfId="8"/>
    <tableColumn id="4" xr3:uid="{00000000-0010-0000-0000-000004000000}" name="Home or Away?" dataDxfId="7"/>
    <tableColumn id="5" xr3:uid="{00000000-0010-0000-0000-000005000000}" name="Runs Scored" dataDxfId="6"/>
    <tableColumn id="7" xr3:uid="{00000000-0010-0000-0000-000007000000}" name="Runs Allowed" dataDxfId="5"/>
    <tableColumn id="9" xr3:uid="{00000000-0010-0000-0000-000009000000}" name="Win or Loss" dataDxfId="4">
      <calculatedColumnFormula>IF(E2&gt;F2,"Win","Loss")</calculatedColumnFormula>
    </tableColumn>
    <tableColumn id="10" xr3:uid="{00000000-0010-0000-0000-00000A000000}" name="Attendance" dataDxfId="3"/>
    <tableColumn id="6" xr3:uid="{9756A417-6800-443A-88B0-E7219567A6DA}" name="Run Differential" dataDxfId="0">
      <calculatedColumnFormula>SpidersData[[#This Row],[Runs Allowed]]-SpidersData[[#This Row],[Runs Scored]]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1"/>
  <sheetViews>
    <sheetView workbookViewId="0">
      <selection activeCell="C10" sqref="C10"/>
    </sheetView>
  </sheetViews>
  <sheetFormatPr defaultRowHeight="14.4" x14ac:dyDescent="0.3"/>
  <cols>
    <col min="1" max="1" width="20.5546875" bestFit="1" customWidth="1"/>
    <col min="2" max="2" width="15.5546875" bestFit="1" customWidth="1"/>
    <col min="3" max="4" width="12" bestFit="1" customWidth="1"/>
  </cols>
  <sheetData>
    <row r="3" spans="1:4" x14ac:dyDescent="0.3">
      <c r="A3" s="3" t="s">
        <v>149</v>
      </c>
      <c r="B3" s="3" t="s">
        <v>16</v>
      </c>
    </row>
    <row r="4" spans="1:4" x14ac:dyDescent="0.3">
      <c r="A4" s="3" t="s">
        <v>14</v>
      </c>
      <c r="B4" t="s">
        <v>13</v>
      </c>
      <c r="C4" t="s">
        <v>12</v>
      </c>
      <c r="D4" t="s">
        <v>15</v>
      </c>
    </row>
    <row r="5" spans="1:4" x14ac:dyDescent="0.3">
      <c r="A5" s="4" t="s">
        <v>150</v>
      </c>
      <c r="B5" s="18">
        <v>6501.7777777777774</v>
      </c>
      <c r="C5" s="18">
        <v>4667</v>
      </c>
      <c r="D5" s="18">
        <v>5453.333333333333</v>
      </c>
    </row>
    <row r="6" spans="1:4" x14ac:dyDescent="0.3">
      <c r="A6" s="4" t="s">
        <v>151</v>
      </c>
      <c r="B6" s="18">
        <v>6735.909090909091</v>
      </c>
      <c r="C6" s="18">
        <v>4239.7777777777774</v>
      </c>
      <c r="D6" s="18">
        <v>5612.65</v>
      </c>
    </row>
    <row r="7" spans="1:4" x14ac:dyDescent="0.3">
      <c r="A7" s="4" t="s">
        <v>152</v>
      </c>
      <c r="B7" s="18">
        <v>5501.454545454545</v>
      </c>
      <c r="C7" s="18">
        <v>5072.333333333333</v>
      </c>
      <c r="D7" s="18">
        <v>5308.35</v>
      </c>
    </row>
    <row r="8" spans="1:4" x14ac:dyDescent="0.3">
      <c r="A8" s="4" t="s">
        <v>153</v>
      </c>
      <c r="B8" s="18">
        <v>6444.181818181818</v>
      </c>
      <c r="C8" s="18">
        <v>4417</v>
      </c>
      <c r="D8" s="18">
        <v>5590.6315789473683</v>
      </c>
    </row>
    <row r="9" spans="1:4" x14ac:dyDescent="0.3">
      <c r="A9" s="4" t="s">
        <v>154</v>
      </c>
      <c r="B9" s="18">
        <v>7023.666666666667</v>
      </c>
      <c r="C9" s="18">
        <v>4746.545454545455</v>
      </c>
      <c r="D9" s="18">
        <v>5771.25</v>
      </c>
    </row>
    <row r="10" spans="1:4" x14ac:dyDescent="0.3">
      <c r="A10" s="4" t="s">
        <v>155</v>
      </c>
      <c r="B10" s="18">
        <v>4827.666666666667</v>
      </c>
      <c r="C10" s="18">
        <v>4835</v>
      </c>
      <c r="D10" s="18">
        <v>4831.7</v>
      </c>
    </row>
    <row r="11" spans="1:4" x14ac:dyDescent="0.3">
      <c r="A11" s="4" t="s">
        <v>15</v>
      </c>
      <c r="B11" s="18">
        <v>6177.916666666667</v>
      </c>
      <c r="C11" s="18">
        <v>4675.7666666666664</v>
      </c>
      <c r="D11" s="18">
        <v>5426.8416666666662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0"/>
  <sheetViews>
    <sheetView workbookViewId="0">
      <selection activeCell="D9" sqref="D9"/>
    </sheetView>
  </sheetViews>
  <sheetFormatPr defaultRowHeight="14.4" x14ac:dyDescent="0.3"/>
  <cols>
    <col min="1" max="1" width="20.5546875" bestFit="1" customWidth="1"/>
    <col min="2" max="2" width="15.5546875" bestFit="1" customWidth="1"/>
    <col min="3" max="4" width="12" bestFit="1" customWidth="1"/>
    <col min="5" max="5" width="11.21875" bestFit="1" customWidth="1"/>
    <col min="6" max="6" width="12" bestFit="1" customWidth="1"/>
    <col min="7" max="7" width="10.77734375" bestFit="1" customWidth="1"/>
  </cols>
  <sheetData>
    <row r="3" spans="1:4" x14ac:dyDescent="0.3">
      <c r="A3" s="3" t="s">
        <v>149</v>
      </c>
      <c r="B3" s="3" t="s">
        <v>16</v>
      </c>
    </row>
    <row r="4" spans="1:4" x14ac:dyDescent="0.3">
      <c r="A4" s="3" t="s">
        <v>14</v>
      </c>
      <c r="B4" t="s">
        <v>12</v>
      </c>
      <c r="C4" t="s">
        <v>13</v>
      </c>
      <c r="D4" t="s">
        <v>15</v>
      </c>
    </row>
    <row r="5" spans="1:4" x14ac:dyDescent="0.3">
      <c r="A5" s="4" t="s">
        <v>7</v>
      </c>
      <c r="B5" s="18">
        <v>4391.75</v>
      </c>
      <c r="C5" s="18">
        <v>5672.5</v>
      </c>
      <c r="D5" s="18">
        <v>5032.125</v>
      </c>
    </row>
    <row r="6" spans="1:4" x14ac:dyDescent="0.3">
      <c r="A6" s="4" t="s">
        <v>11</v>
      </c>
      <c r="B6" s="18">
        <v>3783.75</v>
      </c>
      <c r="C6" s="18">
        <v>2773.4166666666665</v>
      </c>
      <c r="D6" s="18">
        <v>3278.5833333333335</v>
      </c>
    </row>
    <row r="7" spans="1:4" x14ac:dyDescent="0.3">
      <c r="A7" s="4" t="s">
        <v>9</v>
      </c>
      <c r="B7" s="18">
        <v>4317.166666666667</v>
      </c>
      <c r="C7" s="18">
        <v>11003.833333333334</v>
      </c>
      <c r="D7" s="18">
        <v>7660.5</v>
      </c>
    </row>
    <row r="8" spans="1:4" x14ac:dyDescent="0.3">
      <c r="A8" s="4" t="s">
        <v>8</v>
      </c>
      <c r="B8" s="18">
        <v>5394.833333333333</v>
      </c>
      <c r="C8" s="18">
        <v>6423.083333333333</v>
      </c>
      <c r="D8" s="18">
        <v>5908.958333333333</v>
      </c>
    </row>
    <row r="9" spans="1:4" x14ac:dyDescent="0.3">
      <c r="A9" s="4" t="s">
        <v>10</v>
      </c>
      <c r="B9" s="18">
        <v>5491.333333333333</v>
      </c>
      <c r="C9" s="18">
        <v>5016.75</v>
      </c>
      <c r="D9" s="18">
        <v>5254.041666666667</v>
      </c>
    </row>
    <row r="10" spans="1:4" x14ac:dyDescent="0.3">
      <c r="A10" s="4" t="s">
        <v>15</v>
      </c>
      <c r="B10" s="18">
        <v>4675.7666666666664</v>
      </c>
      <c r="C10" s="18">
        <v>6177.916666666667</v>
      </c>
      <c r="D10" s="18">
        <v>5426.8416666666662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1"/>
  <sheetViews>
    <sheetView workbookViewId="0">
      <selection activeCell="D6" sqref="D6"/>
    </sheetView>
  </sheetViews>
  <sheetFormatPr defaultRowHeight="14.4" x14ac:dyDescent="0.3"/>
  <cols>
    <col min="1" max="1" width="12.6640625" bestFit="1" customWidth="1"/>
    <col min="2" max="2" width="15.5546875" bestFit="1" customWidth="1"/>
    <col min="3" max="3" width="4.5546875" bestFit="1" customWidth="1"/>
    <col min="4" max="4" width="10.77734375" bestFit="1" customWidth="1"/>
  </cols>
  <sheetData>
    <row r="3" spans="1:4" x14ac:dyDescent="0.3">
      <c r="A3" s="3" t="s">
        <v>17</v>
      </c>
      <c r="B3" s="3" t="s">
        <v>16</v>
      </c>
    </row>
    <row r="4" spans="1:4" x14ac:dyDescent="0.3">
      <c r="A4" s="3" t="s">
        <v>14</v>
      </c>
      <c r="B4" t="s">
        <v>20</v>
      </c>
      <c r="C4" t="s">
        <v>19</v>
      </c>
      <c r="D4" t="s">
        <v>15</v>
      </c>
    </row>
    <row r="5" spans="1:4" x14ac:dyDescent="0.3">
      <c r="A5" s="4" t="s">
        <v>21</v>
      </c>
      <c r="B5" s="18">
        <v>3</v>
      </c>
      <c r="C5" s="18">
        <v>6</v>
      </c>
      <c r="D5" s="18">
        <v>9</v>
      </c>
    </row>
    <row r="6" spans="1:4" x14ac:dyDescent="0.3">
      <c r="A6" s="4" t="s">
        <v>31</v>
      </c>
      <c r="B6" s="18">
        <v>8</v>
      </c>
      <c r="C6" s="18">
        <v>19</v>
      </c>
      <c r="D6" s="18">
        <v>27</v>
      </c>
    </row>
    <row r="7" spans="1:4" x14ac:dyDescent="0.3">
      <c r="A7" s="4" t="s">
        <v>59</v>
      </c>
      <c r="B7" s="18">
        <v>12</v>
      </c>
      <c r="C7" s="18">
        <v>14</v>
      </c>
      <c r="D7" s="18">
        <v>26</v>
      </c>
    </row>
    <row r="8" spans="1:4" x14ac:dyDescent="0.3">
      <c r="A8" s="4" t="s">
        <v>86</v>
      </c>
      <c r="B8" s="18">
        <v>9</v>
      </c>
      <c r="C8" s="18">
        <v>17</v>
      </c>
      <c r="D8" s="18">
        <v>26</v>
      </c>
    </row>
    <row r="9" spans="1:4" x14ac:dyDescent="0.3">
      <c r="A9" s="4" t="s">
        <v>113</v>
      </c>
      <c r="B9" s="18">
        <v>11</v>
      </c>
      <c r="C9" s="18">
        <v>16</v>
      </c>
      <c r="D9" s="18">
        <v>27</v>
      </c>
    </row>
    <row r="10" spans="1:4" x14ac:dyDescent="0.3">
      <c r="A10" s="4" t="s">
        <v>141</v>
      </c>
      <c r="B10" s="18">
        <v>1</v>
      </c>
      <c r="C10" s="18">
        <v>4</v>
      </c>
      <c r="D10" s="18">
        <v>5</v>
      </c>
    </row>
    <row r="11" spans="1:4" x14ac:dyDescent="0.3">
      <c r="A11" s="4" t="s">
        <v>15</v>
      </c>
      <c r="B11" s="18">
        <v>44</v>
      </c>
      <c r="C11" s="18">
        <v>76</v>
      </c>
      <c r="D11" s="18">
        <v>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24"/>
  <sheetViews>
    <sheetView workbookViewId="0">
      <selection activeCell="B4" sqref="B4"/>
    </sheetView>
  </sheetViews>
  <sheetFormatPr defaultRowHeight="14.4" x14ac:dyDescent="0.3"/>
  <cols>
    <col min="1" max="1" width="12.5546875" bestFit="1" customWidth="1"/>
    <col min="2" max="2" width="6.77734375" bestFit="1" customWidth="1"/>
    <col min="3" max="3" width="7.77734375" bestFit="1" customWidth="1"/>
  </cols>
  <sheetData>
    <row r="3" spans="1:3" x14ac:dyDescent="0.3">
      <c r="A3" s="3" t="s">
        <v>14</v>
      </c>
      <c r="B3" t="s">
        <v>147</v>
      </c>
      <c r="C3" t="s">
        <v>148</v>
      </c>
    </row>
    <row r="4" spans="1:3" x14ac:dyDescent="0.3">
      <c r="A4" s="17" t="s">
        <v>22</v>
      </c>
      <c r="B4" s="18">
        <v>9</v>
      </c>
      <c r="C4" s="18">
        <v>6</v>
      </c>
    </row>
    <row r="5" spans="1:3" x14ac:dyDescent="0.3">
      <c r="A5" s="17" t="s">
        <v>23</v>
      </c>
      <c r="B5" s="18">
        <v>6</v>
      </c>
      <c r="C5" s="18">
        <v>3</v>
      </c>
    </row>
    <row r="6" spans="1:3" x14ac:dyDescent="0.3">
      <c r="A6" s="17" t="s">
        <v>24</v>
      </c>
      <c r="B6" s="18">
        <v>2</v>
      </c>
      <c r="C6" s="18">
        <v>8</v>
      </c>
    </row>
    <row r="7" spans="1:3" x14ac:dyDescent="0.3">
      <c r="A7" s="17" t="s">
        <v>25</v>
      </c>
      <c r="B7" s="18">
        <v>7</v>
      </c>
      <c r="C7" s="18">
        <v>10</v>
      </c>
    </row>
    <row r="8" spans="1:3" x14ac:dyDescent="0.3">
      <c r="A8" s="17" t="s">
        <v>26</v>
      </c>
      <c r="B8" s="18">
        <v>2</v>
      </c>
      <c r="C8" s="18">
        <v>8</v>
      </c>
    </row>
    <row r="9" spans="1:3" x14ac:dyDescent="0.3">
      <c r="A9" s="17" t="s">
        <v>27</v>
      </c>
      <c r="B9" s="18">
        <v>8</v>
      </c>
      <c r="C9" s="18">
        <v>10</v>
      </c>
    </row>
    <row r="10" spans="1:3" x14ac:dyDescent="0.3">
      <c r="A10" s="17" t="s">
        <v>28</v>
      </c>
      <c r="B10" s="18">
        <v>5</v>
      </c>
      <c r="C10" s="18">
        <v>4</v>
      </c>
    </row>
    <row r="11" spans="1:3" x14ac:dyDescent="0.3">
      <c r="A11" s="17" t="s">
        <v>29</v>
      </c>
      <c r="B11" s="18">
        <v>2</v>
      </c>
      <c r="C11" s="18">
        <v>4</v>
      </c>
    </row>
    <row r="12" spans="1:3" x14ac:dyDescent="0.3">
      <c r="A12" s="17" t="s">
        <v>30</v>
      </c>
      <c r="B12" s="18">
        <v>2</v>
      </c>
      <c r="C12" s="18">
        <v>5</v>
      </c>
    </row>
    <row r="13" spans="1:3" x14ac:dyDescent="0.3">
      <c r="A13" s="17" t="s">
        <v>32</v>
      </c>
      <c r="B13" s="18">
        <v>2</v>
      </c>
      <c r="C13" s="18">
        <v>6</v>
      </c>
    </row>
    <row r="14" spans="1:3" x14ac:dyDescent="0.3">
      <c r="A14" s="17" t="s">
        <v>33</v>
      </c>
      <c r="B14" s="18">
        <v>4</v>
      </c>
      <c r="C14" s="18">
        <v>3</v>
      </c>
    </row>
    <row r="15" spans="1:3" x14ac:dyDescent="0.3">
      <c r="A15" s="17" t="s">
        <v>34</v>
      </c>
      <c r="B15" s="18">
        <v>3</v>
      </c>
      <c r="C15" s="18">
        <v>5</v>
      </c>
    </row>
    <row r="16" spans="1:3" x14ac:dyDescent="0.3">
      <c r="A16" s="17" t="s">
        <v>35</v>
      </c>
      <c r="B16" s="18">
        <v>8</v>
      </c>
      <c r="C16" s="18">
        <v>3</v>
      </c>
    </row>
    <row r="17" spans="1:3" x14ac:dyDescent="0.3">
      <c r="A17" s="17" t="s">
        <v>36</v>
      </c>
      <c r="B17" s="18">
        <v>11</v>
      </c>
      <c r="C17" s="18">
        <v>5</v>
      </c>
    </row>
    <row r="18" spans="1:3" x14ac:dyDescent="0.3">
      <c r="A18" s="17" t="s">
        <v>37</v>
      </c>
      <c r="B18" s="18">
        <v>5</v>
      </c>
      <c r="C18" s="18">
        <v>7</v>
      </c>
    </row>
    <row r="19" spans="1:3" x14ac:dyDescent="0.3">
      <c r="A19" s="17" t="s">
        <v>38</v>
      </c>
      <c r="B19" s="18">
        <v>7</v>
      </c>
      <c r="C19" s="18">
        <v>4</v>
      </c>
    </row>
    <row r="20" spans="1:3" x14ac:dyDescent="0.3">
      <c r="A20" s="17" t="s">
        <v>39</v>
      </c>
      <c r="B20" s="18">
        <v>7</v>
      </c>
      <c r="C20" s="18">
        <v>8</v>
      </c>
    </row>
    <row r="21" spans="1:3" x14ac:dyDescent="0.3">
      <c r="A21" s="17" t="s">
        <v>40</v>
      </c>
      <c r="B21" s="18">
        <v>9</v>
      </c>
      <c r="C21" s="18">
        <v>5</v>
      </c>
    </row>
    <row r="22" spans="1:3" x14ac:dyDescent="0.3">
      <c r="A22" s="17" t="s">
        <v>41</v>
      </c>
      <c r="B22" s="18">
        <v>7</v>
      </c>
      <c r="C22" s="18">
        <v>8</v>
      </c>
    </row>
    <row r="23" spans="1:3" x14ac:dyDescent="0.3">
      <c r="A23" s="17" t="s">
        <v>42</v>
      </c>
      <c r="B23" s="18">
        <v>6</v>
      </c>
      <c r="C23" s="18">
        <v>9</v>
      </c>
    </row>
    <row r="24" spans="1:3" x14ac:dyDescent="0.3">
      <c r="A24" s="17" t="s">
        <v>43</v>
      </c>
      <c r="B24" s="18">
        <v>0</v>
      </c>
      <c r="C24" s="18">
        <v>1</v>
      </c>
    </row>
    <row r="25" spans="1:3" x14ac:dyDescent="0.3">
      <c r="A25" s="17" t="s">
        <v>44</v>
      </c>
      <c r="B25" s="18">
        <v>1</v>
      </c>
      <c r="C25" s="18">
        <v>6</v>
      </c>
    </row>
    <row r="26" spans="1:3" x14ac:dyDescent="0.3">
      <c r="A26" s="17" t="s">
        <v>45</v>
      </c>
      <c r="B26" s="18">
        <v>2</v>
      </c>
      <c r="C26" s="18">
        <v>2</v>
      </c>
    </row>
    <row r="27" spans="1:3" x14ac:dyDescent="0.3">
      <c r="A27" s="17" t="s">
        <v>46</v>
      </c>
      <c r="B27" s="18">
        <v>3</v>
      </c>
      <c r="C27" s="18">
        <v>1</v>
      </c>
    </row>
    <row r="28" spans="1:3" x14ac:dyDescent="0.3">
      <c r="A28" s="17" t="s">
        <v>47</v>
      </c>
      <c r="B28" s="18">
        <v>0</v>
      </c>
      <c r="C28" s="18">
        <v>4</v>
      </c>
    </row>
    <row r="29" spans="1:3" x14ac:dyDescent="0.3">
      <c r="A29" s="17" t="s">
        <v>48</v>
      </c>
      <c r="B29" s="18">
        <v>7</v>
      </c>
      <c r="C29" s="18">
        <v>3</v>
      </c>
    </row>
    <row r="30" spans="1:3" x14ac:dyDescent="0.3">
      <c r="A30" s="17" t="s">
        <v>49</v>
      </c>
      <c r="B30" s="18">
        <v>2</v>
      </c>
      <c r="C30" s="18">
        <v>7</v>
      </c>
    </row>
    <row r="31" spans="1:3" x14ac:dyDescent="0.3">
      <c r="A31" s="17" t="s">
        <v>50</v>
      </c>
      <c r="B31" s="18">
        <v>2</v>
      </c>
      <c r="C31" s="18">
        <v>3</v>
      </c>
    </row>
    <row r="32" spans="1:3" x14ac:dyDescent="0.3">
      <c r="A32" s="17" t="s">
        <v>51</v>
      </c>
      <c r="B32" s="18">
        <v>10</v>
      </c>
      <c r="C32" s="18">
        <v>8</v>
      </c>
    </row>
    <row r="33" spans="1:3" x14ac:dyDescent="0.3">
      <c r="A33" s="17" t="s">
        <v>52</v>
      </c>
      <c r="B33" s="18">
        <v>4</v>
      </c>
      <c r="C33" s="18">
        <v>9</v>
      </c>
    </row>
    <row r="34" spans="1:3" x14ac:dyDescent="0.3">
      <c r="A34" s="17" t="s">
        <v>53</v>
      </c>
      <c r="B34" s="18">
        <v>4</v>
      </c>
      <c r="C34" s="18">
        <v>6</v>
      </c>
    </row>
    <row r="35" spans="1:3" x14ac:dyDescent="0.3">
      <c r="A35" s="17" t="s">
        <v>54</v>
      </c>
      <c r="B35" s="18">
        <v>3</v>
      </c>
      <c r="C35" s="18">
        <v>5</v>
      </c>
    </row>
    <row r="36" spans="1:3" x14ac:dyDescent="0.3">
      <c r="A36" s="17" t="s">
        <v>55</v>
      </c>
      <c r="B36" s="18">
        <v>4</v>
      </c>
      <c r="C36" s="18">
        <v>6</v>
      </c>
    </row>
    <row r="37" spans="1:3" x14ac:dyDescent="0.3">
      <c r="A37" s="17" t="s">
        <v>56</v>
      </c>
      <c r="B37" s="18">
        <v>5</v>
      </c>
      <c r="C37" s="18">
        <v>13</v>
      </c>
    </row>
    <row r="38" spans="1:3" x14ac:dyDescent="0.3">
      <c r="A38" s="17" t="s">
        <v>57</v>
      </c>
      <c r="B38" s="18">
        <v>3</v>
      </c>
      <c r="C38" s="18">
        <v>3</v>
      </c>
    </row>
    <row r="39" spans="1:3" x14ac:dyDescent="0.3">
      <c r="A39" s="17" t="s">
        <v>58</v>
      </c>
      <c r="B39" s="18">
        <v>9</v>
      </c>
      <c r="C39" s="18">
        <v>11</v>
      </c>
    </row>
    <row r="40" spans="1:3" x14ac:dyDescent="0.3">
      <c r="A40" s="17" t="s">
        <v>60</v>
      </c>
      <c r="B40" s="18">
        <v>5</v>
      </c>
      <c r="C40" s="18">
        <v>3</v>
      </c>
    </row>
    <row r="41" spans="1:3" x14ac:dyDescent="0.3">
      <c r="A41" s="17" t="s">
        <v>61</v>
      </c>
      <c r="B41" s="18">
        <v>3</v>
      </c>
      <c r="C41" s="18">
        <v>3</v>
      </c>
    </row>
    <row r="42" spans="1:3" x14ac:dyDescent="0.3">
      <c r="A42" s="17" t="s">
        <v>62</v>
      </c>
      <c r="B42" s="18">
        <v>4</v>
      </c>
      <c r="C42" s="18">
        <v>5</v>
      </c>
    </row>
    <row r="43" spans="1:3" x14ac:dyDescent="0.3">
      <c r="A43" s="17" t="s">
        <v>63</v>
      </c>
      <c r="B43" s="18">
        <v>5</v>
      </c>
      <c r="C43" s="18">
        <v>2</v>
      </c>
    </row>
    <row r="44" spans="1:3" x14ac:dyDescent="0.3">
      <c r="A44" s="17" t="s">
        <v>64</v>
      </c>
      <c r="B44" s="18">
        <v>2</v>
      </c>
      <c r="C44" s="18">
        <v>9</v>
      </c>
    </row>
    <row r="45" spans="1:3" x14ac:dyDescent="0.3">
      <c r="A45" s="17" t="s">
        <v>65</v>
      </c>
      <c r="B45" s="18">
        <v>0</v>
      </c>
      <c r="C45" s="18">
        <v>1</v>
      </c>
    </row>
    <row r="46" spans="1:3" x14ac:dyDescent="0.3">
      <c r="A46" s="17" t="s">
        <v>66</v>
      </c>
      <c r="B46" s="18">
        <v>7</v>
      </c>
      <c r="C46" s="18">
        <v>4</v>
      </c>
    </row>
    <row r="47" spans="1:3" x14ac:dyDescent="0.3">
      <c r="A47" s="17" t="s">
        <v>67</v>
      </c>
      <c r="B47" s="18">
        <v>6</v>
      </c>
      <c r="C47" s="18">
        <v>1</v>
      </c>
    </row>
    <row r="48" spans="1:3" x14ac:dyDescent="0.3">
      <c r="A48" s="17" t="s">
        <v>68</v>
      </c>
      <c r="B48" s="18">
        <v>7</v>
      </c>
      <c r="C48" s="18">
        <v>8</v>
      </c>
    </row>
    <row r="49" spans="1:3" x14ac:dyDescent="0.3">
      <c r="A49" s="17" t="s">
        <v>69</v>
      </c>
      <c r="B49" s="18">
        <v>6</v>
      </c>
      <c r="C49" s="18">
        <v>9</v>
      </c>
    </row>
    <row r="50" spans="1:3" x14ac:dyDescent="0.3">
      <c r="A50" s="17" t="s">
        <v>70</v>
      </c>
      <c r="B50" s="18">
        <v>11</v>
      </c>
      <c r="C50" s="18">
        <v>6</v>
      </c>
    </row>
    <row r="51" spans="1:3" x14ac:dyDescent="0.3">
      <c r="A51" s="17" t="s">
        <v>71</v>
      </c>
      <c r="B51" s="18">
        <v>3</v>
      </c>
      <c r="C51" s="18">
        <v>4</v>
      </c>
    </row>
    <row r="52" spans="1:3" x14ac:dyDescent="0.3">
      <c r="A52" s="17" t="s">
        <v>72</v>
      </c>
      <c r="B52" s="18">
        <v>6</v>
      </c>
      <c r="C52" s="18">
        <v>8</v>
      </c>
    </row>
    <row r="53" spans="1:3" x14ac:dyDescent="0.3">
      <c r="A53" s="17" t="s">
        <v>73</v>
      </c>
      <c r="B53" s="18">
        <v>0</v>
      </c>
      <c r="C53" s="18">
        <v>10</v>
      </c>
    </row>
    <row r="54" spans="1:3" x14ac:dyDescent="0.3">
      <c r="A54" s="17" t="s">
        <v>74</v>
      </c>
      <c r="B54" s="18">
        <v>7</v>
      </c>
      <c r="C54" s="18">
        <v>0</v>
      </c>
    </row>
    <row r="55" spans="1:3" x14ac:dyDescent="0.3">
      <c r="A55" s="17" t="s">
        <v>75</v>
      </c>
      <c r="B55" s="18">
        <v>0</v>
      </c>
      <c r="C55" s="18">
        <v>5</v>
      </c>
    </row>
    <row r="56" spans="1:3" x14ac:dyDescent="0.3">
      <c r="A56" s="17" t="s">
        <v>76</v>
      </c>
      <c r="B56" s="18">
        <v>2</v>
      </c>
      <c r="C56" s="18">
        <v>2</v>
      </c>
    </row>
    <row r="57" spans="1:3" x14ac:dyDescent="0.3">
      <c r="A57" s="17" t="s">
        <v>77</v>
      </c>
      <c r="B57" s="18">
        <v>5</v>
      </c>
      <c r="C57" s="18">
        <v>5</v>
      </c>
    </row>
    <row r="58" spans="1:3" x14ac:dyDescent="0.3">
      <c r="A58" s="17" t="s">
        <v>78</v>
      </c>
      <c r="B58" s="18">
        <v>2</v>
      </c>
      <c r="C58" s="18">
        <v>0</v>
      </c>
    </row>
    <row r="59" spans="1:3" x14ac:dyDescent="0.3">
      <c r="A59" s="17" t="s">
        <v>79</v>
      </c>
      <c r="B59" s="18">
        <v>6</v>
      </c>
      <c r="C59" s="18">
        <v>4</v>
      </c>
    </row>
    <row r="60" spans="1:3" x14ac:dyDescent="0.3">
      <c r="A60" s="17" t="s">
        <v>80</v>
      </c>
      <c r="B60" s="18">
        <v>8</v>
      </c>
      <c r="C60" s="18">
        <v>5</v>
      </c>
    </row>
    <row r="61" spans="1:3" x14ac:dyDescent="0.3">
      <c r="A61" s="17" t="s">
        <v>81</v>
      </c>
      <c r="B61" s="18">
        <v>5</v>
      </c>
      <c r="C61" s="18">
        <v>8</v>
      </c>
    </row>
    <row r="62" spans="1:3" x14ac:dyDescent="0.3">
      <c r="A62" s="17" t="s">
        <v>82</v>
      </c>
      <c r="B62" s="18">
        <v>9</v>
      </c>
      <c r="C62" s="18">
        <v>8</v>
      </c>
    </row>
    <row r="63" spans="1:3" x14ac:dyDescent="0.3">
      <c r="A63" s="17" t="s">
        <v>83</v>
      </c>
      <c r="B63" s="18">
        <v>12</v>
      </c>
      <c r="C63" s="18">
        <v>6</v>
      </c>
    </row>
    <row r="64" spans="1:3" x14ac:dyDescent="0.3">
      <c r="A64" s="17" t="s">
        <v>84</v>
      </c>
      <c r="B64" s="18">
        <v>6</v>
      </c>
      <c r="C64" s="18">
        <v>9</v>
      </c>
    </row>
    <row r="65" spans="1:3" x14ac:dyDescent="0.3">
      <c r="A65" s="17" t="s">
        <v>85</v>
      </c>
      <c r="B65" s="18">
        <v>3</v>
      </c>
      <c r="C65" s="18">
        <v>1</v>
      </c>
    </row>
    <row r="66" spans="1:3" x14ac:dyDescent="0.3">
      <c r="A66" s="17" t="s">
        <v>87</v>
      </c>
      <c r="B66" s="18">
        <v>1</v>
      </c>
      <c r="C66" s="18">
        <v>5</v>
      </c>
    </row>
    <row r="67" spans="1:3" x14ac:dyDescent="0.3">
      <c r="A67" s="17" t="s">
        <v>88</v>
      </c>
      <c r="B67" s="18">
        <v>2</v>
      </c>
      <c r="C67" s="18">
        <v>11</v>
      </c>
    </row>
    <row r="68" spans="1:3" x14ac:dyDescent="0.3">
      <c r="A68" s="17" t="s">
        <v>89</v>
      </c>
      <c r="B68" s="18">
        <v>4</v>
      </c>
      <c r="C68" s="18">
        <v>5</v>
      </c>
    </row>
    <row r="69" spans="1:3" x14ac:dyDescent="0.3">
      <c r="A69" s="17" t="s">
        <v>90</v>
      </c>
      <c r="B69" s="18">
        <v>9</v>
      </c>
      <c r="C69" s="18">
        <v>10</v>
      </c>
    </row>
    <row r="70" spans="1:3" x14ac:dyDescent="0.3">
      <c r="A70" s="17" t="s">
        <v>91</v>
      </c>
      <c r="B70" s="18">
        <v>4</v>
      </c>
      <c r="C70" s="18">
        <v>1</v>
      </c>
    </row>
    <row r="71" spans="1:3" x14ac:dyDescent="0.3">
      <c r="A71" s="17" t="s">
        <v>92</v>
      </c>
      <c r="B71" s="18">
        <v>2</v>
      </c>
      <c r="C71" s="18">
        <v>3</v>
      </c>
    </row>
    <row r="72" spans="1:3" x14ac:dyDescent="0.3">
      <c r="A72" s="17" t="s">
        <v>93</v>
      </c>
      <c r="B72" s="18">
        <v>0</v>
      </c>
      <c r="C72" s="18">
        <v>2</v>
      </c>
    </row>
    <row r="73" spans="1:3" x14ac:dyDescent="0.3">
      <c r="A73" s="17" t="s">
        <v>94</v>
      </c>
      <c r="B73" s="18">
        <v>8</v>
      </c>
      <c r="C73" s="18">
        <v>5</v>
      </c>
    </row>
    <row r="74" spans="1:3" x14ac:dyDescent="0.3">
      <c r="A74" s="17" t="s">
        <v>95</v>
      </c>
      <c r="B74" s="18">
        <v>3</v>
      </c>
      <c r="C74" s="18">
        <v>9</v>
      </c>
    </row>
    <row r="75" spans="1:3" x14ac:dyDescent="0.3">
      <c r="A75" s="17" t="s">
        <v>96</v>
      </c>
      <c r="B75" s="18">
        <v>2</v>
      </c>
      <c r="C75" s="18">
        <v>5</v>
      </c>
    </row>
    <row r="76" spans="1:3" x14ac:dyDescent="0.3">
      <c r="A76" s="17" t="s">
        <v>97</v>
      </c>
      <c r="B76" s="18">
        <v>5</v>
      </c>
      <c r="C76" s="18">
        <v>7</v>
      </c>
    </row>
    <row r="77" spans="1:3" x14ac:dyDescent="0.3">
      <c r="A77" s="17" t="s">
        <v>98</v>
      </c>
      <c r="B77" s="18">
        <v>6</v>
      </c>
      <c r="C77" s="18">
        <v>3</v>
      </c>
    </row>
    <row r="78" spans="1:3" x14ac:dyDescent="0.3">
      <c r="A78" s="17" t="s">
        <v>99</v>
      </c>
      <c r="B78" s="18">
        <v>9</v>
      </c>
      <c r="C78" s="18">
        <v>4</v>
      </c>
    </row>
    <row r="79" spans="1:3" x14ac:dyDescent="0.3">
      <c r="A79" s="17" t="s">
        <v>100</v>
      </c>
      <c r="B79" s="18">
        <v>9</v>
      </c>
      <c r="C79" s="18">
        <v>0</v>
      </c>
    </row>
    <row r="80" spans="1:3" x14ac:dyDescent="0.3">
      <c r="A80" s="17" t="s">
        <v>101</v>
      </c>
      <c r="B80" s="18">
        <v>5</v>
      </c>
      <c r="C80" s="18">
        <v>6</v>
      </c>
    </row>
    <row r="81" spans="1:3" x14ac:dyDescent="0.3">
      <c r="A81" s="17" t="s">
        <v>102</v>
      </c>
      <c r="B81" s="18">
        <v>7</v>
      </c>
      <c r="C81" s="18">
        <v>5</v>
      </c>
    </row>
    <row r="82" spans="1:3" x14ac:dyDescent="0.3">
      <c r="A82" s="17" t="s">
        <v>103</v>
      </c>
      <c r="B82" s="18">
        <v>9</v>
      </c>
      <c r="C82" s="18">
        <v>8</v>
      </c>
    </row>
    <row r="83" spans="1:3" x14ac:dyDescent="0.3">
      <c r="A83" s="17" t="s">
        <v>104</v>
      </c>
      <c r="B83" s="18">
        <v>4</v>
      </c>
      <c r="C83" s="18">
        <v>1</v>
      </c>
    </row>
    <row r="84" spans="1:3" x14ac:dyDescent="0.3">
      <c r="A84" s="17" t="s">
        <v>105</v>
      </c>
      <c r="B84" s="18">
        <v>1</v>
      </c>
      <c r="C84" s="18">
        <v>4</v>
      </c>
    </row>
    <row r="85" spans="1:3" x14ac:dyDescent="0.3">
      <c r="A85" s="17" t="s">
        <v>106</v>
      </c>
      <c r="B85" s="18">
        <v>1</v>
      </c>
      <c r="C85" s="18">
        <v>5</v>
      </c>
    </row>
    <row r="86" spans="1:3" x14ac:dyDescent="0.3">
      <c r="A86" s="17" t="s">
        <v>107</v>
      </c>
      <c r="B86" s="18">
        <v>1</v>
      </c>
      <c r="C86" s="18">
        <v>6</v>
      </c>
    </row>
    <row r="87" spans="1:3" x14ac:dyDescent="0.3">
      <c r="A87" s="17" t="s">
        <v>108</v>
      </c>
      <c r="B87" s="18">
        <v>5</v>
      </c>
      <c r="C87" s="18">
        <v>3</v>
      </c>
    </row>
    <row r="88" spans="1:3" x14ac:dyDescent="0.3">
      <c r="A88" s="17" t="s">
        <v>109</v>
      </c>
      <c r="B88" s="18">
        <v>1</v>
      </c>
      <c r="C88" s="18">
        <v>1</v>
      </c>
    </row>
    <row r="89" spans="1:3" x14ac:dyDescent="0.3">
      <c r="A89" s="17" t="s">
        <v>110</v>
      </c>
      <c r="B89" s="18">
        <v>1</v>
      </c>
      <c r="C89" s="18">
        <v>9</v>
      </c>
    </row>
    <row r="90" spans="1:3" x14ac:dyDescent="0.3">
      <c r="A90" s="17" t="s">
        <v>111</v>
      </c>
      <c r="B90" s="18">
        <v>2</v>
      </c>
      <c r="C90" s="18">
        <v>6</v>
      </c>
    </row>
    <row r="91" spans="1:3" x14ac:dyDescent="0.3">
      <c r="A91" s="17" t="s">
        <v>112</v>
      </c>
      <c r="B91" s="18">
        <v>3</v>
      </c>
      <c r="C91" s="18">
        <v>5</v>
      </c>
    </row>
    <row r="92" spans="1:3" x14ac:dyDescent="0.3">
      <c r="A92" s="17" t="s">
        <v>114</v>
      </c>
      <c r="B92" s="18">
        <v>6</v>
      </c>
      <c r="C92" s="18">
        <v>6</v>
      </c>
    </row>
    <row r="93" spans="1:3" x14ac:dyDescent="0.3">
      <c r="A93" s="17" t="s">
        <v>115</v>
      </c>
      <c r="B93" s="18">
        <v>9</v>
      </c>
      <c r="C93" s="18">
        <v>2</v>
      </c>
    </row>
    <row r="94" spans="1:3" x14ac:dyDescent="0.3">
      <c r="A94" s="17" t="s">
        <v>116</v>
      </c>
      <c r="B94" s="18">
        <v>8</v>
      </c>
      <c r="C94" s="18">
        <v>2</v>
      </c>
    </row>
    <row r="95" spans="1:3" x14ac:dyDescent="0.3">
      <c r="A95" s="17" t="s">
        <v>117</v>
      </c>
      <c r="B95" s="18">
        <v>5</v>
      </c>
      <c r="C95" s="18">
        <v>8</v>
      </c>
    </row>
    <row r="96" spans="1:3" x14ac:dyDescent="0.3">
      <c r="A96" s="17" t="s">
        <v>118</v>
      </c>
      <c r="B96" s="18">
        <v>4</v>
      </c>
      <c r="C96" s="18">
        <v>5</v>
      </c>
    </row>
    <row r="97" spans="1:3" x14ac:dyDescent="0.3">
      <c r="A97" s="17" t="s">
        <v>119</v>
      </c>
      <c r="B97" s="18">
        <v>8</v>
      </c>
      <c r="C97" s="18">
        <v>10</v>
      </c>
    </row>
    <row r="98" spans="1:3" x14ac:dyDescent="0.3">
      <c r="A98" s="17" t="s">
        <v>120</v>
      </c>
      <c r="B98" s="18">
        <v>5</v>
      </c>
      <c r="C98" s="18">
        <v>6</v>
      </c>
    </row>
    <row r="99" spans="1:3" x14ac:dyDescent="0.3">
      <c r="A99" s="17" t="s">
        <v>121</v>
      </c>
      <c r="B99" s="18">
        <v>6</v>
      </c>
      <c r="C99" s="18">
        <v>2</v>
      </c>
    </row>
    <row r="100" spans="1:3" x14ac:dyDescent="0.3">
      <c r="A100" s="17" t="s">
        <v>122</v>
      </c>
      <c r="B100" s="18">
        <v>1</v>
      </c>
      <c r="C100" s="18">
        <v>4</v>
      </c>
    </row>
    <row r="101" spans="1:3" x14ac:dyDescent="0.3">
      <c r="A101" s="17" t="s">
        <v>123</v>
      </c>
      <c r="B101" s="18">
        <v>3</v>
      </c>
      <c r="C101" s="18">
        <v>0</v>
      </c>
    </row>
    <row r="102" spans="1:3" x14ac:dyDescent="0.3">
      <c r="A102" s="17" t="s">
        <v>124</v>
      </c>
      <c r="B102" s="18">
        <v>4</v>
      </c>
      <c r="C102" s="18">
        <v>4</v>
      </c>
    </row>
    <row r="103" spans="1:3" x14ac:dyDescent="0.3">
      <c r="A103" s="17" t="s">
        <v>125</v>
      </c>
      <c r="B103" s="18">
        <v>5</v>
      </c>
      <c r="C103" s="18">
        <v>2</v>
      </c>
    </row>
    <row r="104" spans="1:3" x14ac:dyDescent="0.3">
      <c r="A104" s="17" t="s">
        <v>126</v>
      </c>
      <c r="B104" s="18">
        <v>7</v>
      </c>
      <c r="C104" s="18">
        <v>5</v>
      </c>
    </row>
    <row r="105" spans="1:3" x14ac:dyDescent="0.3">
      <c r="A105" s="17" t="s">
        <v>127</v>
      </c>
      <c r="B105" s="18">
        <v>3</v>
      </c>
      <c r="C105" s="18">
        <v>5</v>
      </c>
    </row>
    <row r="106" spans="1:3" x14ac:dyDescent="0.3">
      <c r="A106" s="17" t="s">
        <v>128</v>
      </c>
      <c r="B106" s="18">
        <v>10</v>
      </c>
      <c r="C106" s="18">
        <v>9</v>
      </c>
    </row>
    <row r="107" spans="1:3" x14ac:dyDescent="0.3">
      <c r="A107" s="17" t="s">
        <v>129</v>
      </c>
      <c r="B107" s="18">
        <v>7</v>
      </c>
      <c r="C107" s="18">
        <v>2</v>
      </c>
    </row>
    <row r="108" spans="1:3" x14ac:dyDescent="0.3">
      <c r="A108" s="17" t="s">
        <v>130</v>
      </c>
      <c r="B108" s="18">
        <v>10</v>
      </c>
      <c r="C108" s="18">
        <v>1</v>
      </c>
    </row>
    <row r="109" spans="1:3" x14ac:dyDescent="0.3">
      <c r="A109" s="17" t="s">
        <v>131</v>
      </c>
      <c r="B109" s="18">
        <v>7</v>
      </c>
      <c r="C109" s="18">
        <v>8</v>
      </c>
    </row>
    <row r="110" spans="1:3" x14ac:dyDescent="0.3">
      <c r="A110" s="17" t="s">
        <v>132</v>
      </c>
      <c r="B110" s="18">
        <v>9</v>
      </c>
      <c r="C110" s="18">
        <v>3</v>
      </c>
    </row>
    <row r="111" spans="1:3" x14ac:dyDescent="0.3">
      <c r="A111" s="17" t="s">
        <v>133</v>
      </c>
      <c r="B111" s="18">
        <v>7</v>
      </c>
      <c r="C111" s="18">
        <v>7</v>
      </c>
    </row>
    <row r="112" spans="1:3" x14ac:dyDescent="0.3">
      <c r="A112" s="17" t="s">
        <v>134</v>
      </c>
      <c r="B112" s="18">
        <v>1</v>
      </c>
      <c r="C112" s="18">
        <v>12</v>
      </c>
    </row>
    <row r="113" spans="1:3" x14ac:dyDescent="0.3">
      <c r="A113" s="17" t="s">
        <v>135</v>
      </c>
      <c r="B113" s="18">
        <v>8</v>
      </c>
      <c r="C113" s="18">
        <v>7</v>
      </c>
    </row>
    <row r="114" spans="1:3" x14ac:dyDescent="0.3">
      <c r="A114" s="17" t="s">
        <v>136</v>
      </c>
      <c r="B114" s="18">
        <v>5</v>
      </c>
      <c r="C114" s="18">
        <v>11</v>
      </c>
    </row>
    <row r="115" spans="1:3" x14ac:dyDescent="0.3">
      <c r="A115" s="17" t="s">
        <v>137</v>
      </c>
      <c r="B115" s="18">
        <v>1</v>
      </c>
      <c r="C115" s="18">
        <v>5</v>
      </c>
    </row>
    <row r="116" spans="1:3" x14ac:dyDescent="0.3">
      <c r="A116" s="17" t="s">
        <v>138</v>
      </c>
      <c r="B116" s="18">
        <v>2</v>
      </c>
      <c r="C116" s="18">
        <v>3</v>
      </c>
    </row>
    <row r="117" spans="1:3" x14ac:dyDescent="0.3">
      <c r="A117" s="17" t="s">
        <v>139</v>
      </c>
      <c r="B117" s="18">
        <v>5</v>
      </c>
      <c r="C117" s="18">
        <v>5</v>
      </c>
    </row>
    <row r="118" spans="1:3" x14ac:dyDescent="0.3">
      <c r="A118" s="17" t="s">
        <v>140</v>
      </c>
      <c r="B118" s="18">
        <v>2</v>
      </c>
      <c r="C118" s="18">
        <v>7</v>
      </c>
    </row>
    <row r="119" spans="1:3" x14ac:dyDescent="0.3">
      <c r="A119" s="17" t="s">
        <v>142</v>
      </c>
      <c r="B119" s="18">
        <v>4</v>
      </c>
      <c r="C119" s="18">
        <v>8</v>
      </c>
    </row>
    <row r="120" spans="1:3" x14ac:dyDescent="0.3">
      <c r="A120" s="17" t="s">
        <v>143</v>
      </c>
      <c r="B120" s="18">
        <v>4</v>
      </c>
      <c r="C120" s="18">
        <v>7</v>
      </c>
    </row>
    <row r="121" spans="1:3" x14ac:dyDescent="0.3">
      <c r="A121" s="17" t="s">
        <v>144</v>
      </c>
      <c r="B121" s="18">
        <v>4</v>
      </c>
      <c r="C121" s="18">
        <v>7</v>
      </c>
    </row>
    <row r="122" spans="1:3" x14ac:dyDescent="0.3">
      <c r="A122" s="17" t="s">
        <v>145</v>
      </c>
      <c r="B122" s="18">
        <v>5</v>
      </c>
      <c r="C122" s="18">
        <v>4</v>
      </c>
    </row>
    <row r="123" spans="1:3" x14ac:dyDescent="0.3">
      <c r="A123" s="17" t="s">
        <v>146</v>
      </c>
      <c r="B123" s="18">
        <v>3</v>
      </c>
      <c r="C123" s="18">
        <v>11</v>
      </c>
    </row>
    <row r="124" spans="1:3" x14ac:dyDescent="0.3">
      <c r="A124" s="17" t="s">
        <v>15</v>
      </c>
      <c r="B124" s="18">
        <v>573</v>
      </c>
      <c r="C124" s="18">
        <v>642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C03B2-D483-48D7-8384-A3705B72DE20}">
  <dimension ref="A1"/>
  <sheetViews>
    <sheetView tabSelected="1" workbookViewId="0">
      <selection activeCell="W13" sqref="W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1289C-FD09-48CF-9127-800F492DA038}">
  <dimension ref="A1:B122"/>
  <sheetViews>
    <sheetView workbookViewId="0">
      <selection activeCell="Q7" sqref="Q7"/>
    </sheetView>
  </sheetViews>
  <sheetFormatPr defaultRowHeight="14.4" x14ac:dyDescent="0.3"/>
  <cols>
    <col min="1" max="1" width="12.5546875" bestFit="1" customWidth="1"/>
    <col min="2" max="2" width="20.77734375" bestFit="1" customWidth="1"/>
  </cols>
  <sheetData>
    <row r="1" spans="1:2" x14ac:dyDescent="0.3">
      <c r="A1" s="3" t="s">
        <v>14</v>
      </c>
      <c r="B1" t="s">
        <v>157</v>
      </c>
    </row>
    <row r="2" spans="1:2" x14ac:dyDescent="0.3">
      <c r="A2" s="17" t="s">
        <v>22</v>
      </c>
      <c r="B2" s="18">
        <v>-3</v>
      </c>
    </row>
    <row r="3" spans="1:2" x14ac:dyDescent="0.3">
      <c r="A3" s="17" t="s">
        <v>23</v>
      </c>
      <c r="B3" s="18">
        <v>-3</v>
      </c>
    </row>
    <row r="4" spans="1:2" x14ac:dyDescent="0.3">
      <c r="A4" s="17" t="s">
        <v>24</v>
      </c>
      <c r="B4" s="18">
        <v>6</v>
      </c>
    </row>
    <row r="5" spans="1:2" x14ac:dyDescent="0.3">
      <c r="A5" s="17" t="s">
        <v>25</v>
      </c>
      <c r="B5" s="18">
        <v>3</v>
      </c>
    </row>
    <row r="6" spans="1:2" x14ac:dyDescent="0.3">
      <c r="A6" s="17" t="s">
        <v>26</v>
      </c>
      <c r="B6" s="18">
        <v>6</v>
      </c>
    </row>
    <row r="7" spans="1:2" x14ac:dyDescent="0.3">
      <c r="A7" s="17" t="s">
        <v>27</v>
      </c>
      <c r="B7" s="18">
        <v>2</v>
      </c>
    </row>
    <row r="8" spans="1:2" x14ac:dyDescent="0.3">
      <c r="A8" s="17" t="s">
        <v>28</v>
      </c>
      <c r="B8" s="18">
        <v>-1</v>
      </c>
    </row>
    <row r="9" spans="1:2" x14ac:dyDescent="0.3">
      <c r="A9" s="17" t="s">
        <v>29</v>
      </c>
      <c r="B9" s="18">
        <v>2</v>
      </c>
    </row>
    <row r="10" spans="1:2" x14ac:dyDescent="0.3">
      <c r="A10" s="17" t="s">
        <v>30</v>
      </c>
      <c r="B10" s="18">
        <v>3</v>
      </c>
    </row>
    <row r="11" spans="1:2" x14ac:dyDescent="0.3">
      <c r="A11" s="17" t="s">
        <v>32</v>
      </c>
      <c r="B11" s="18">
        <v>4</v>
      </c>
    </row>
    <row r="12" spans="1:2" x14ac:dyDescent="0.3">
      <c r="A12" s="17" t="s">
        <v>33</v>
      </c>
      <c r="B12" s="18">
        <v>-1</v>
      </c>
    </row>
    <row r="13" spans="1:2" x14ac:dyDescent="0.3">
      <c r="A13" s="17" t="s">
        <v>34</v>
      </c>
      <c r="B13" s="18">
        <v>2</v>
      </c>
    </row>
    <row r="14" spans="1:2" x14ac:dyDescent="0.3">
      <c r="A14" s="17" t="s">
        <v>35</v>
      </c>
      <c r="B14" s="18">
        <v>-5</v>
      </c>
    </row>
    <row r="15" spans="1:2" x14ac:dyDescent="0.3">
      <c r="A15" s="17" t="s">
        <v>36</v>
      </c>
      <c r="B15" s="18">
        <v>-6</v>
      </c>
    </row>
    <row r="16" spans="1:2" x14ac:dyDescent="0.3">
      <c r="A16" s="17" t="s">
        <v>37</v>
      </c>
      <c r="B16" s="18">
        <v>2</v>
      </c>
    </row>
    <row r="17" spans="1:2" x14ac:dyDescent="0.3">
      <c r="A17" s="17" t="s">
        <v>38</v>
      </c>
      <c r="B17" s="18">
        <v>-3</v>
      </c>
    </row>
    <row r="18" spans="1:2" x14ac:dyDescent="0.3">
      <c r="A18" s="17" t="s">
        <v>39</v>
      </c>
      <c r="B18" s="18">
        <v>1</v>
      </c>
    </row>
    <row r="19" spans="1:2" x14ac:dyDescent="0.3">
      <c r="A19" s="17" t="s">
        <v>40</v>
      </c>
      <c r="B19" s="18">
        <v>-4</v>
      </c>
    </row>
    <row r="20" spans="1:2" x14ac:dyDescent="0.3">
      <c r="A20" s="17" t="s">
        <v>41</v>
      </c>
      <c r="B20" s="18">
        <v>1</v>
      </c>
    </row>
    <row r="21" spans="1:2" x14ac:dyDescent="0.3">
      <c r="A21" s="17" t="s">
        <v>42</v>
      </c>
      <c r="B21" s="18">
        <v>3</v>
      </c>
    </row>
    <row r="22" spans="1:2" x14ac:dyDescent="0.3">
      <c r="A22" s="17" t="s">
        <v>43</v>
      </c>
      <c r="B22" s="18">
        <v>1</v>
      </c>
    </row>
    <row r="23" spans="1:2" x14ac:dyDescent="0.3">
      <c r="A23" s="17" t="s">
        <v>44</v>
      </c>
      <c r="B23" s="18">
        <v>5</v>
      </c>
    </row>
    <row r="24" spans="1:2" x14ac:dyDescent="0.3">
      <c r="A24" s="17" t="s">
        <v>45</v>
      </c>
      <c r="B24" s="18">
        <v>0</v>
      </c>
    </row>
    <row r="25" spans="1:2" x14ac:dyDescent="0.3">
      <c r="A25" s="17" t="s">
        <v>46</v>
      </c>
      <c r="B25" s="18">
        <v>-2</v>
      </c>
    </row>
    <row r="26" spans="1:2" x14ac:dyDescent="0.3">
      <c r="A26" s="17" t="s">
        <v>47</v>
      </c>
      <c r="B26" s="18">
        <v>4</v>
      </c>
    </row>
    <row r="27" spans="1:2" x14ac:dyDescent="0.3">
      <c r="A27" s="17" t="s">
        <v>48</v>
      </c>
      <c r="B27" s="18">
        <v>-4</v>
      </c>
    </row>
    <row r="28" spans="1:2" x14ac:dyDescent="0.3">
      <c r="A28" s="17" t="s">
        <v>49</v>
      </c>
      <c r="B28" s="18">
        <v>5</v>
      </c>
    </row>
    <row r="29" spans="1:2" x14ac:dyDescent="0.3">
      <c r="A29" s="17" t="s">
        <v>50</v>
      </c>
      <c r="B29" s="18">
        <v>1</v>
      </c>
    </row>
    <row r="30" spans="1:2" x14ac:dyDescent="0.3">
      <c r="A30" s="17" t="s">
        <v>51</v>
      </c>
      <c r="B30" s="18">
        <v>-2</v>
      </c>
    </row>
    <row r="31" spans="1:2" x14ac:dyDescent="0.3">
      <c r="A31" s="17" t="s">
        <v>52</v>
      </c>
      <c r="B31" s="18">
        <v>5</v>
      </c>
    </row>
    <row r="32" spans="1:2" x14ac:dyDescent="0.3">
      <c r="A32" s="17" t="s">
        <v>53</v>
      </c>
      <c r="B32" s="18">
        <v>2</v>
      </c>
    </row>
    <row r="33" spans="1:2" x14ac:dyDescent="0.3">
      <c r="A33" s="17" t="s">
        <v>54</v>
      </c>
      <c r="B33" s="18">
        <v>2</v>
      </c>
    </row>
    <row r="34" spans="1:2" x14ac:dyDescent="0.3">
      <c r="A34" s="17" t="s">
        <v>55</v>
      </c>
      <c r="B34" s="18">
        <v>2</v>
      </c>
    </row>
    <row r="35" spans="1:2" x14ac:dyDescent="0.3">
      <c r="A35" s="17" t="s">
        <v>56</v>
      </c>
      <c r="B35" s="18">
        <v>8</v>
      </c>
    </row>
    <row r="36" spans="1:2" x14ac:dyDescent="0.3">
      <c r="A36" s="17" t="s">
        <v>57</v>
      </c>
      <c r="B36" s="18">
        <v>0</v>
      </c>
    </row>
    <row r="37" spans="1:2" x14ac:dyDescent="0.3">
      <c r="A37" s="17" t="s">
        <v>58</v>
      </c>
      <c r="B37" s="18">
        <v>2</v>
      </c>
    </row>
    <row r="38" spans="1:2" x14ac:dyDescent="0.3">
      <c r="A38" s="17" t="s">
        <v>60</v>
      </c>
      <c r="B38" s="18">
        <v>-2</v>
      </c>
    </row>
    <row r="39" spans="1:2" x14ac:dyDescent="0.3">
      <c r="A39" s="17" t="s">
        <v>61</v>
      </c>
      <c r="B39" s="18">
        <v>0</v>
      </c>
    </row>
    <row r="40" spans="1:2" x14ac:dyDescent="0.3">
      <c r="A40" s="17" t="s">
        <v>62</v>
      </c>
      <c r="B40" s="18">
        <v>1</v>
      </c>
    </row>
    <row r="41" spans="1:2" x14ac:dyDescent="0.3">
      <c r="A41" s="17" t="s">
        <v>63</v>
      </c>
      <c r="B41" s="18">
        <v>-3</v>
      </c>
    </row>
    <row r="42" spans="1:2" x14ac:dyDescent="0.3">
      <c r="A42" s="17" t="s">
        <v>64</v>
      </c>
      <c r="B42" s="18">
        <v>7</v>
      </c>
    </row>
    <row r="43" spans="1:2" x14ac:dyDescent="0.3">
      <c r="A43" s="17" t="s">
        <v>65</v>
      </c>
      <c r="B43" s="18">
        <v>1</v>
      </c>
    </row>
    <row r="44" spans="1:2" x14ac:dyDescent="0.3">
      <c r="A44" s="17" t="s">
        <v>66</v>
      </c>
      <c r="B44" s="18">
        <v>-3</v>
      </c>
    </row>
    <row r="45" spans="1:2" x14ac:dyDescent="0.3">
      <c r="A45" s="17" t="s">
        <v>67</v>
      </c>
      <c r="B45" s="18">
        <v>-5</v>
      </c>
    </row>
    <row r="46" spans="1:2" x14ac:dyDescent="0.3">
      <c r="A46" s="17" t="s">
        <v>68</v>
      </c>
      <c r="B46" s="18">
        <v>1</v>
      </c>
    </row>
    <row r="47" spans="1:2" x14ac:dyDescent="0.3">
      <c r="A47" s="17" t="s">
        <v>69</v>
      </c>
      <c r="B47" s="18">
        <v>3</v>
      </c>
    </row>
    <row r="48" spans="1:2" x14ac:dyDescent="0.3">
      <c r="A48" s="17" t="s">
        <v>70</v>
      </c>
      <c r="B48" s="18">
        <v>-5</v>
      </c>
    </row>
    <row r="49" spans="1:2" x14ac:dyDescent="0.3">
      <c r="A49" s="17" t="s">
        <v>71</v>
      </c>
      <c r="B49" s="18">
        <v>1</v>
      </c>
    </row>
    <row r="50" spans="1:2" x14ac:dyDescent="0.3">
      <c r="A50" s="17" t="s">
        <v>72</v>
      </c>
      <c r="B50" s="18">
        <v>2</v>
      </c>
    </row>
    <row r="51" spans="1:2" x14ac:dyDescent="0.3">
      <c r="A51" s="17" t="s">
        <v>73</v>
      </c>
      <c r="B51" s="18">
        <v>10</v>
      </c>
    </row>
    <row r="52" spans="1:2" x14ac:dyDescent="0.3">
      <c r="A52" s="17" t="s">
        <v>74</v>
      </c>
      <c r="B52" s="18">
        <v>-7</v>
      </c>
    </row>
    <row r="53" spans="1:2" x14ac:dyDescent="0.3">
      <c r="A53" s="17" t="s">
        <v>75</v>
      </c>
      <c r="B53" s="18">
        <v>5</v>
      </c>
    </row>
    <row r="54" spans="1:2" x14ac:dyDescent="0.3">
      <c r="A54" s="17" t="s">
        <v>76</v>
      </c>
      <c r="B54" s="18">
        <v>0</v>
      </c>
    </row>
    <row r="55" spans="1:2" x14ac:dyDescent="0.3">
      <c r="A55" s="17" t="s">
        <v>77</v>
      </c>
      <c r="B55" s="18">
        <v>0</v>
      </c>
    </row>
    <row r="56" spans="1:2" x14ac:dyDescent="0.3">
      <c r="A56" s="17" t="s">
        <v>78</v>
      </c>
      <c r="B56" s="18">
        <v>-2</v>
      </c>
    </row>
    <row r="57" spans="1:2" x14ac:dyDescent="0.3">
      <c r="A57" s="17" t="s">
        <v>79</v>
      </c>
      <c r="B57" s="18">
        <v>-2</v>
      </c>
    </row>
    <row r="58" spans="1:2" x14ac:dyDescent="0.3">
      <c r="A58" s="17" t="s">
        <v>80</v>
      </c>
      <c r="B58" s="18">
        <v>-3</v>
      </c>
    </row>
    <row r="59" spans="1:2" x14ac:dyDescent="0.3">
      <c r="A59" s="17" t="s">
        <v>81</v>
      </c>
      <c r="B59" s="18">
        <v>3</v>
      </c>
    </row>
    <row r="60" spans="1:2" x14ac:dyDescent="0.3">
      <c r="A60" s="17" t="s">
        <v>82</v>
      </c>
      <c r="B60" s="18">
        <v>-1</v>
      </c>
    </row>
    <row r="61" spans="1:2" x14ac:dyDescent="0.3">
      <c r="A61" s="17" t="s">
        <v>83</v>
      </c>
      <c r="B61" s="18">
        <v>-6</v>
      </c>
    </row>
    <row r="62" spans="1:2" x14ac:dyDescent="0.3">
      <c r="A62" s="17" t="s">
        <v>84</v>
      </c>
      <c r="B62" s="18">
        <v>3</v>
      </c>
    </row>
    <row r="63" spans="1:2" x14ac:dyDescent="0.3">
      <c r="A63" s="17" t="s">
        <v>85</v>
      </c>
      <c r="B63" s="18">
        <v>-2</v>
      </c>
    </row>
    <row r="64" spans="1:2" x14ac:dyDescent="0.3">
      <c r="A64" s="17" t="s">
        <v>87</v>
      </c>
      <c r="B64" s="18">
        <v>4</v>
      </c>
    </row>
    <row r="65" spans="1:2" x14ac:dyDescent="0.3">
      <c r="A65" s="17" t="s">
        <v>88</v>
      </c>
      <c r="B65" s="18">
        <v>9</v>
      </c>
    </row>
    <row r="66" spans="1:2" x14ac:dyDescent="0.3">
      <c r="A66" s="17" t="s">
        <v>89</v>
      </c>
      <c r="B66" s="18">
        <v>1</v>
      </c>
    </row>
    <row r="67" spans="1:2" x14ac:dyDescent="0.3">
      <c r="A67" s="17" t="s">
        <v>90</v>
      </c>
      <c r="B67" s="18">
        <v>1</v>
      </c>
    </row>
    <row r="68" spans="1:2" x14ac:dyDescent="0.3">
      <c r="A68" s="17" t="s">
        <v>91</v>
      </c>
      <c r="B68" s="18">
        <v>-3</v>
      </c>
    </row>
    <row r="69" spans="1:2" x14ac:dyDescent="0.3">
      <c r="A69" s="17" t="s">
        <v>92</v>
      </c>
      <c r="B69" s="18">
        <v>1</v>
      </c>
    </row>
    <row r="70" spans="1:2" x14ac:dyDescent="0.3">
      <c r="A70" s="17" t="s">
        <v>93</v>
      </c>
      <c r="B70" s="18">
        <v>2</v>
      </c>
    </row>
    <row r="71" spans="1:2" x14ac:dyDescent="0.3">
      <c r="A71" s="17" t="s">
        <v>94</v>
      </c>
      <c r="B71" s="18">
        <v>-3</v>
      </c>
    </row>
    <row r="72" spans="1:2" x14ac:dyDescent="0.3">
      <c r="A72" s="17" t="s">
        <v>95</v>
      </c>
      <c r="B72" s="18">
        <v>6</v>
      </c>
    </row>
    <row r="73" spans="1:2" x14ac:dyDescent="0.3">
      <c r="A73" s="17" t="s">
        <v>96</v>
      </c>
      <c r="B73" s="18">
        <v>3</v>
      </c>
    </row>
    <row r="74" spans="1:2" x14ac:dyDescent="0.3">
      <c r="A74" s="17" t="s">
        <v>97</v>
      </c>
      <c r="B74" s="18">
        <v>2</v>
      </c>
    </row>
    <row r="75" spans="1:2" x14ac:dyDescent="0.3">
      <c r="A75" s="17" t="s">
        <v>98</v>
      </c>
      <c r="B75" s="18">
        <v>-3</v>
      </c>
    </row>
    <row r="76" spans="1:2" x14ac:dyDescent="0.3">
      <c r="A76" s="17" t="s">
        <v>99</v>
      </c>
      <c r="B76" s="18">
        <v>-5</v>
      </c>
    </row>
    <row r="77" spans="1:2" x14ac:dyDescent="0.3">
      <c r="A77" s="17" t="s">
        <v>100</v>
      </c>
      <c r="B77" s="18">
        <v>-9</v>
      </c>
    </row>
    <row r="78" spans="1:2" x14ac:dyDescent="0.3">
      <c r="A78" s="17" t="s">
        <v>101</v>
      </c>
      <c r="B78" s="18">
        <v>1</v>
      </c>
    </row>
    <row r="79" spans="1:2" x14ac:dyDescent="0.3">
      <c r="A79" s="17" t="s">
        <v>102</v>
      </c>
      <c r="B79" s="18">
        <v>-2</v>
      </c>
    </row>
    <row r="80" spans="1:2" x14ac:dyDescent="0.3">
      <c r="A80" s="17" t="s">
        <v>103</v>
      </c>
      <c r="B80" s="18">
        <v>-1</v>
      </c>
    </row>
    <row r="81" spans="1:2" x14ac:dyDescent="0.3">
      <c r="A81" s="17" t="s">
        <v>104</v>
      </c>
      <c r="B81" s="18">
        <v>-3</v>
      </c>
    </row>
    <row r="82" spans="1:2" x14ac:dyDescent="0.3">
      <c r="A82" s="17" t="s">
        <v>105</v>
      </c>
      <c r="B82" s="18">
        <v>3</v>
      </c>
    </row>
    <row r="83" spans="1:2" x14ac:dyDescent="0.3">
      <c r="A83" s="17" t="s">
        <v>106</v>
      </c>
      <c r="B83" s="18">
        <v>4</v>
      </c>
    </row>
    <row r="84" spans="1:2" x14ac:dyDescent="0.3">
      <c r="A84" s="17" t="s">
        <v>107</v>
      </c>
      <c r="B84" s="18">
        <v>5</v>
      </c>
    </row>
    <row r="85" spans="1:2" x14ac:dyDescent="0.3">
      <c r="A85" s="17" t="s">
        <v>108</v>
      </c>
      <c r="B85" s="18">
        <v>-2</v>
      </c>
    </row>
    <row r="86" spans="1:2" x14ac:dyDescent="0.3">
      <c r="A86" s="17" t="s">
        <v>109</v>
      </c>
      <c r="B86" s="18">
        <v>0</v>
      </c>
    </row>
    <row r="87" spans="1:2" x14ac:dyDescent="0.3">
      <c r="A87" s="17" t="s">
        <v>110</v>
      </c>
      <c r="B87" s="18">
        <v>8</v>
      </c>
    </row>
    <row r="88" spans="1:2" x14ac:dyDescent="0.3">
      <c r="A88" s="17" t="s">
        <v>111</v>
      </c>
      <c r="B88" s="18">
        <v>4</v>
      </c>
    </row>
    <row r="89" spans="1:2" x14ac:dyDescent="0.3">
      <c r="A89" s="17" t="s">
        <v>112</v>
      </c>
      <c r="B89" s="18">
        <v>2</v>
      </c>
    </row>
    <row r="90" spans="1:2" x14ac:dyDescent="0.3">
      <c r="A90" s="17" t="s">
        <v>114</v>
      </c>
      <c r="B90" s="18">
        <v>0</v>
      </c>
    </row>
    <row r="91" spans="1:2" x14ac:dyDescent="0.3">
      <c r="A91" s="17" t="s">
        <v>115</v>
      </c>
      <c r="B91" s="18">
        <v>-7</v>
      </c>
    </row>
    <row r="92" spans="1:2" x14ac:dyDescent="0.3">
      <c r="A92" s="17" t="s">
        <v>116</v>
      </c>
      <c r="B92" s="18">
        <v>-6</v>
      </c>
    </row>
    <row r="93" spans="1:2" x14ac:dyDescent="0.3">
      <c r="A93" s="17" t="s">
        <v>117</v>
      </c>
      <c r="B93" s="18">
        <v>3</v>
      </c>
    </row>
    <row r="94" spans="1:2" x14ac:dyDescent="0.3">
      <c r="A94" s="17" t="s">
        <v>118</v>
      </c>
      <c r="B94" s="18">
        <v>1</v>
      </c>
    </row>
    <row r="95" spans="1:2" x14ac:dyDescent="0.3">
      <c r="A95" s="17" t="s">
        <v>119</v>
      </c>
      <c r="B95" s="18">
        <v>2</v>
      </c>
    </row>
    <row r="96" spans="1:2" x14ac:dyDescent="0.3">
      <c r="A96" s="17" t="s">
        <v>120</v>
      </c>
      <c r="B96" s="18">
        <v>1</v>
      </c>
    </row>
    <row r="97" spans="1:2" x14ac:dyDescent="0.3">
      <c r="A97" s="17" t="s">
        <v>121</v>
      </c>
      <c r="B97" s="18">
        <v>-4</v>
      </c>
    </row>
    <row r="98" spans="1:2" x14ac:dyDescent="0.3">
      <c r="A98" s="17" t="s">
        <v>122</v>
      </c>
      <c r="B98" s="18">
        <v>3</v>
      </c>
    </row>
    <row r="99" spans="1:2" x14ac:dyDescent="0.3">
      <c r="A99" s="17" t="s">
        <v>123</v>
      </c>
      <c r="B99" s="18">
        <v>-3</v>
      </c>
    </row>
    <row r="100" spans="1:2" x14ac:dyDescent="0.3">
      <c r="A100" s="17" t="s">
        <v>124</v>
      </c>
      <c r="B100" s="18">
        <v>0</v>
      </c>
    </row>
    <row r="101" spans="1:2" x14ac:dyDescent="0.3">
      <c r="A101" s="17" t="s">
        <v>125</v>
      </c>
      <c r="B101" s="18">
        <v>-3</v>
      </c>
    </row>
    <row r="102" spans="1:2" x14ac:dyDescent="0.3">
      <c r="A102" s="17" t="s">
        <v>126</v>
      </c>
      <c r="B102" s="18">
        <v>-2</v>
      </c>
    </row>
    <row r="103" spans="1:2" x14ac:dyDescent="0.3">
      <c r="A103" s="17" t="s">
        <v>127</v>
      </c>
      <c r="B103" s="18">
        <v>2</v>
      </c>
    </row>
    <row r="104" spans="1:2" x14ac:dyDescent="0.3">
      <c r="A104" s="17" t="s">
        <v>128</v>
      </c>
      <c r="B104" s="18">
        <v>-1</v>
      </c>
    </row>
    <row r="105" spans="1:2" x14ac:dyDescent="0.3">
      <c r="A105" s="17" t="s">
        <v>129</v>
      </c>
      <c r="B105" s="18">
        <v>-5</v>
      </c>
    </row>
    <row r="106" spans="1:2" x14ac:dyDescent="0.3">
      <c r="A106" s="17" t="s">
        <v>130</v>
      </c>
      <c r="B106" s="18">
        <v>-9</v>
      </c>
    </row>
    <row r="107" spans="1:2" x14ac:dyDescent="0.3">
      <c r="A107" s="17" t="s">
        <v>131</v>
      </c>
      <c r="B107" s="18">
        <v>1</v>
      </c>
    </row>
    <row r="108" spans="1:2" x14ac:dyDescent="0.3">
      <c r="A108" s="17" t="s">
        <v>132</v>
      </c>
      <c r="B108" s="18">
        <v>-6</v>
      </c>
    </row>
    <row r="109" spans="1:2" x14ac:dyDescent="0.3">
      <c r="A109" s="17" t="s">
        <v>133</v>
      </c>
      <c r="B109" s="18">
        <v>0</v>
      </c>
    </row>
    <row r="110" spans="1:2" x14ac:dyDescent="0.3">
      <c r="A110" s="17" t="s">
        <v>134</v>
      </c>
      <c r="B110" s="18">
        <v>11</v>
      </c>
    </row>
    <row r="111" spans="1:2" x14ac:dyDescent="0.3">
      <c r="A111" s="17" t="s">
        <v>135</v>
      </c>
      <c r="B111" s="18">
        <v>-1</v>
      </c>
    </row>
    <row r="112" spans="1:2" x14ac:dyDescent="0.3">
      <c r="A112" s="17" t="s">
        <v>136</v>
      </c>
      <c r="B112" s="18">
        <v>6</v>
      </c>
    </row>
    <row r="113" spans="1:2" x14ac:dyDescent="0.3">
      <c r="A113" s="17" t="s">
        <v>137</v>
      </c>
      <c r="B113" s="18">
        <v>4</v>
      </c>
    </row>
    <row r="114" spans="1:2" x14ac:dyDescent="0.3">
      <c r="A114" s="17" t="s">
        <v>138</v>
      </c>
      <c r="B114" s="18">
        <v>1</v>
      </c>
    </row>
    <row r="115" spans="1:2" x14ac:dyDescent="0.3">
      <c r="A115" s="17" t="s">
        <v>139</v>
      </c>
      <c r="B115" s="18">
        <v>0</v>
      </c>
    </row>
    <row r="116" spans="1:2" x14ac:dyDescent="0.3">
      <c r="A116" s="17" t="s">
        <v>140</v>
      </c>
      <c r="B116" s="18">
        <v>5</v>
      </c>
    </row>
    <row r="117" spans="1:2" x14ac:dyDescent="0.3">
      <c r="A117" s="17" t="s">
        <v>142</v>
      </c>
      <c r="B117" s="18">
        <v>4</v>
      </c>
    </row>
    <row r="118" spans="1:2" x14ac:dyDescent="0.3">
      <c r="A118" s="17" t="s">
        <v>143</v>
      </c>
      <c r="B118" s="18">
        <v>3</v>
      </c>
    </row>
    <row r="119" spans="1:2" x14ac:dyDescent="0.3">
      <c r="A119" s="17" t="s">
        <v>144</v>
      </c>
      <c r="B119" s="18">
        <v>3</v>
      </c>
    </row>
    <row r="120" spans="1:2" x14ac:dyDescent="0.3">
      <c r="A120" s="17" t="s">
        <v>145</v>
      </c>
      <c r="B120" s="18">
        <v>-1</v>
      </c>
    </row>
    <row r="121" spans="1:2" x14ac:dyDescent="0.3">
      <c r="A121" s="17" t="s">
        <v>146</v>
      </c>
      <c r="B121" s="18">
        <v>8</v>
      </c>
    </row>
    <row r="122" spans="1:2" x14ac:dyDescent="0.3">
      <c r="A122" s="17" t="s">
        <v>15</v>
      </c>
      <c r="B122" s="18">
        <v>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1"/>
  <sheetViews>
    <sheetView topLeftCell="E90" workbookViewId="0">
      <selection activeCell="I3" sqref="I3"/>
    </sheetView>
  </sheetViews>
  <sheetFormatPr defaultRowHeight="14.4" x14ac:dyDescent="0.3"/>
  <cols>
    <col min="1" max="1" width="9.6640625" bestFit="1" customWidth="1"/>
    <col min="2" max="2" width="14.5546875" bestFit="1" customWidth="1"/>
    <col min="3" max="3" width="12.33203125" bestFit="1" customWidth="1"/>
    <col min="4" max="4" width="19.5546875" bestFit="1" customWidth="1"/>
    <col min="5" max="5" width="16.33203125" bestFit="1" customWidth="1"/>
    <col min="6" max="6" width="17.88671875" bestFit="1" customWidth="1"/>
    <col min="7" max="7" width="15.6640625" bestFit="1" customWidth="1"/>
    <col min="8" max="8" width="13.5546875" bestFit="1" customWidth="1"/>
    <col min="9" max="9" width="18.6640625" bestFit="1" customWidth="1"/>
  </cols>
  <sheetData>
    <row r="1" spans="1:9" x14ac:dyDescent="0.3">
      <c r="A1" s="2" t="s">
        <v>0</v>
      </c>
      <c r="B1" t="s">
        <v>6</v>
      </c>
      <c r="C1" s="8" t="s">
        <v>1</v>
      </c>
      <c r="D1" s="9" t="s">
        <v>2</v>
      </c>
      <c r="E1" s="9" t="s">
        <v>3</v>
      </c>
      <c r="F1" s="9" t="s">
        <v>4</v>
      </c>
      <c r="G1" s="9" t="s">
        <v>18</v>
      </c>
      <c r="H1" s="14" t="s">
        <v>5</v>
      </c>
      <c r="I1" s="20" t="s">
        <v>156</v>
      </c>
    </row>
    <row r="2" spans="1:9" x14ac:dyDescent="0.3">
      <c r="A2" s="1">
        <v>43940</v>
      </c>
      <c r="B2" s="2" t="str">
        <f>TEXT(A2,"ddd")</f>
        <v>Sun</v>
      </c>
      <c r="C2" s="10" t="s">
        <v>7</v>
      </c>
      <c r="D2" s="11" t="s">
        <v>12</v>
      </c>
      <c r="E2" s="11">
        <v>9</v>
      </c>
      <c r="F2" s="11">
        <v>6</v>
      </c>
      <c r="G2" s="11" t="str">
        <f t="shared" ref="G2:G33" si="0">IF(E2&gt;F2,"Win","Loss")</f>
        <v>Win</v>
      </c>
      <c r="H2" s="15">
        <v>2693</v>
      </c>
      <c r="I2" s="19">
        <f>SpidersData[[#This Row],[Runs Allowed]]-SpidersData[[#This Row],[Runs Scored]]</f>
        <v>-3</v>
      </c>
    </row>
    <row r="3" spans="1:9" x14ac:dyDescent="0.3">
      <c r="A3" s="1">
        <v>43941</v>
      </c>
      <c r="B3" s="2" t="str">
        <f>TEXT(A3,"ddd")</f>
        <v>Mon</v>
      </c>
      <c r="C3" s="12" t="s">
        <v>7</v>
      </c>
      <c r="D3" s="13" t="s">
        <v>12</v>
      </c>
      <c r="E3" s="13">
        <v>6</v>
      </c>
      <c r="F3" s="13">
        <v>3</v>
      </c>
      <c r="G3" s="13" t="str">
        <f t="shared" si="0"/>
        <v>Win</v>
      </c>
      <c r="H3" s="16">
        <v>4215</v>
      </c>
      <c r="I3" s="19">
        <f>SpidersData[[#This Row],[Runs Allowed]]-SpidersData[[#This Row],[Runs Scored]]</f>
        <v>-3</v>
      </c>
    </row>
    <row r="4" spans="1:9" x14ac:dyDescent="0.3">
      <c r="A4" s="1">
        <v>43942</v>
      </c>
      <c r="B4" s="2" t="str">
        <f t="shared" ref="B4:B67" si="1">TEXT(A4,"ddd")</f>
        <v>Tue</v>
      </c>
      <c r="C4" s="10" t="s">
        <v>7</v>
      </c>
      <c r="D4" s="11" t="s">
        <v>12</v>
      </c>
      <c r="E4" s="11">
        <v>2</v>
      </c>
      <c r="F4" s="11">
        <v>8</v>
      </c>
      <c r="G4" s="11" t="str">
        <f t="shared" si="0"/>
        <v>Loss</v>
      </c>
      <c r="H4" s="15">
        <v>2615</v>
      </c>
      <c r="I4" s="19">
        <f>SpidersData[[#This Row],[Runs Allowed]]-SpidersData[[#This Row],[Runs Scored]]</f>
        <v>6</v>
      </c>
    </row>
    <row r="5" spans="1:9" x14ac:dyDescent="0.3">
      <c r="A5" s="1">
        <v>43945</v>
      </c>
      <c r="B5" s="2" t="str">
        <f t="shared" ref="B5:B10" si="2">TEXT(A5,"ddd")</f>
        <v>Fri</v>
      </c>
      <c r="C5" s="12" t="s">
        <v>8</v>
      </c>
      <c r="D5" s="13" t="s">
        <v>13</v>
      </c>
      <c r="E5" s="13">
        <v>7</v>
      </c>
      <c r="F5" s="13">
        <v>10</v>
      </c>
      <c r="G5" s="13" t="str">
        <f t="shared" si="0"/>
        <v>Loss</v>
      </c>
      <c r="H5" s="16">
        <v>3293</v>
      </c>
      <c r="I5" s="19">
        <f>SpidersData[[#This Row],[Runs Allowed]]-SpidersData[[#This Row],[Runs Scored]]</f>
        <v>3</v>
      </c>
    </row>
    <row r="6" spans="1:9" x14ac:dyDescent="0.3">
      <c r="A6" s="1">
        <v>43946</v>
      </c>
      <c r="B6" s="2" t="str">
        <f t="shared" si="2"/>
        <v>Sat</v>
      </c>
      <c r="C6" s="10" t="s">
        <v>8</v>
      </c>
      <c r="D6" s="11" t="s">
        <v>13</v>
      </c>
      <c r="E6" s="11">
        <v>2</v>
      </c>
      <c r="F6" s="11">
        <v>8</v>
      </c>
      <c r="G6" s="11" t="str">
        <f t="shared" si="0"/>
        <v>Loss</v>
      </c>
      <c r="H6" s="15">
        <v>10635</v>
      </c>
      <c r="I6" s="19">
        <f>SpidersData[[#This Row],[Runs Allowed]]-SpidersData[[#This Row],[Runs Scored]]</f>
        <v>6</v>
      </c>
    </row>
    <row r="7" spans="1:9" x14ac:dyDescent="0.3">
      <c r="A7" s="1">
        <v>43947</v>
      </c>
      <c r="B7" s="2" t="str">
        <f t="shared" si="2"/>
        <v>Sun</v>
      </c>
      <c r="C7" s="12" t="s">
        <v>8</v>
      </c>
      <c r="D7" s="13" t="s">
        <v>13</v>
      </c>
      <c r="E7" s="13">
        <v>8</v>
      </c>
      <c r="F7" s="13">
        <v>10</v>
      </c>
      <c r="G7" s="13" t="str">
        <f t="shared" si="0"/>
        <v>Loss</v>
      </c>
      <c r="H7" s="16">
        <v>10369</v>
      </c>
      <c r="I7" s="19">
        <f>SpidersData[[#This Row],[Runs Allowed]]-SpidersData[[#This Row],[Runs Scored]]</f>
        <v>2</v>
      </c>
    </row>
    <row r="8" spans="1:9" x14ac:dyDescent="0.3">
      <c r="A8" s="1">
        <v>43948</v>
      </c>
      <c r="B8" s="2" t="str">
        <f t="shared" si="2"/>
        <v>Mon</v>
      </c>
      <c r="C8" s="10" t="s">
        <v>9</v>
      </c>
      <c r="D8" s="11" t="s">
        <v>13</v>
      </c>
      <c r="E8" s="11">
        <v>5</v>
      </c>
      <c r="F8" s="11">
        <v>4</v>
      </c>
      <c r="G8" s="11" t="str">
        <f t="shared" si="0"/>
        <v>Win</v>
      </c>
      <c r="H8" s="15">
        <v>15171</v>
      </c>
      <c r="I8" s="19">
        <f>SpidersData[[#This Row],[Runs Allowed]]-SpidersData[[#This Row],[Runs Scored]]</f>
        <v>-1</v>
      </c>
    </row>
    <row r="9" spans="1:9" x14ac:dyDescent="0.3">
      <c r="A9" s="1">
        <v>43949</v>
      </c>
      <c r="B9" s="2" t="str">
        <f t="shared" si="2"/>
        <v>Tue</v>
      </c>
      <c r="C9" s="12" t="s">
        <v>9</v>
      </c>
      <c r="D9" s="13" t="s">
        <v>13</v>
      </c>
      <c r="E9" s="13">
        <v>2</v>
      </c>
      <c r="F9" s="13">
        <v>4</v>
      </c>
      <c r="G9" s="13" t="str">
        <f t="shared" si="0"/>
        <v>Loss</v>
      </c>
      <c r="H9" s="16">
        <v>13342</v>
      </c>
      <c r="I9" s="19">
        <f>SpidersData[[#This Row],[Runs Allowed]]-SpidersData[[#This Row],[Runs Scored]]</f>
        <v>2</v>
      </c>
    </row>
    <row r="10" spans="1:9" x14ac:dyDescent="0.3">
      <c r="A10" s="1">
        <v>43950</v>
      </c>
      <c r="B10" s="2" t="str">
        <f t="shared" si="2"/>
        <v>Wed</v>
      </c>
      <c r="C10" s="10" t="s">
        <v>9</v>
      </c>
      <c r="D10" s="11" t="s">
        <v>13</v>
      </c>
      <c r="E10" s="11">
        <v>2</v>
      </c>
      <c r="F10" s="11">
        <v>5</v>
      </c>
      <c r="G10" s="11" t="str">
        <f t="shared" si="0"/>
        <v>Loss</v>
      </c>
      <c r="H10" s="15">
        <v>13082</v>
      </c>
      <c r="I10" s="19">
        <f>SpidersData[[#This Row],[Runs Allowed]]-SpidersData[[#This Row],[Runs Scored]]</f>
        <v>3</v>
      </c>
    </row>
    <row r="11" spans="1:9" x14ac:dyDescent="0.3">
      <c r="A11" s="1">
        <v>43952</v>
      </c>
      <c r="B11" s="2" t="str">
        <f t="shared" si="1"/>
        <v>Fri</v>
      </c>
      <c r="C11" s="12" t="s">
        <v>10</v>
      </c>
      <c r="D11" s="13" t="s">
        <v>12</v>
      </c>
      <c r="E11" s="13">
        <v>2</v>
      </c>
      <c r="F11" s="13">
        <v>6</v>
      </c>
      <c r="G11" s="13" t="str">
        <f t="shared" si="0"/>
        <v>Loss</v>
      </c>
      <c r="H11" s="16">
        <v>6325</v>
      </c>
      <c r="I11" s="19">
        <f>SpidersData[[#This Row],[Runs Allowed]]-SpidersData[[#This Row],[Runs Scored]]</f>
        <v>4</v>
      </c>
    </row>
    <row r="12" spans="1:9" x14ac:dyDescent="0.3">
      <c r="A12" s="1">
        <v>43953</v>
      </c>
      <c r="B12" s="2" t="str">
        <f t="shared" si="1"/>
        <v>Sat</v>
      </c>
      <c r="C12" s="10" t="s">
        <v>10</v>
      </c>
      <c r="D12" s="11" t="s">
        <v>12</v>
      </c>
      <c r="E12" s="11">
        <v>4</v>
      </c>
      <c r="F12" s="11">
        <v>3</v>
      </c>
      <c r="G12" s="11" t="str">
        <f t="shared" si="0"/>
        <v>Win</v>
      </c>
      <c r="H12" s="15">
        <v>6114</v>
      </c>
      <c r="I12" s="19">
        <f>SpidersData[[#This Row],[Runs Allowed]]-SpidersData[[#This Row],[Runs Scored]]</f>
        <v>-1</v>
      </c>
    </row>
    <row r="13" spans="1:9" x14ac:dyDescent="0.3">
      <c r="A13" s="1">
        <v>43954</v>
      </c>
      <c r="B13" s="2" t="str">
        <f t="shared" si="1"/>
        <v>Sun</v>
      </c>
      <c r="C13" s="12" t="s">
        <v>10</v>
      </c>
      <c r="D13" s="13" t="s">
        <v>12</v>
      </c>
      <c r="E13" s="13">
        <v>3</v>
      </c>
      <c r="F13" s="13">
        <v>5</v>
      </c>
      <c r="G13" s="13" t="str">
        <f t="shared" si="0"/>
        <v>Loss</v>
      </c>
      <c r="H13" s="16">
        <v>6325</v>
      </c>
      <c r="I13" s="19">
        <f>SpidersData[[#This Row],[Runs Allowed]]-SpidersData[[#This Row],[Runs Scored]]</f>
        <v>2</v>
      </c>
    </row>
    <row r="14" spans="1:9" x14ac:dyDescent="0.3">
      <c r="A14" s="1">
        <v>43955</v>
      </c>
      <c r="B14" s="2" t="str">
        <f t="shared" si="1"/>
        <v>Mon</v>
      </c>
      <c r="C14" s="10" t="s">
        <v>11</v>
      </c>
      <c r="D14" s="11" t="s">
        <v>12</v>
      </c>
      <c r="E14" s="11">
        <v>8</v>
      </c>
      <c r="F14" s="11">
        <v>3</v>
      </c>
      <c r="G14" s="11" t="str">
        <f t="shared" si="0"/>
        <v>Win</v>
      </c>
      <c r="H14" s="15">
        <v>4052</v>
      </c>
      <c r="I14" s="19">
        <f>SpidersData[[#This Row],[Runs Allowed]]-SpidersData[[#This Row],[Runs Scored]]</f>
        <v>-5</v>
      </c>
    </row>
    <row r="15" spans="1:9" x14ac:dyDescent="0.3">
      <c r="A15" s="1">
        <v>43956</v>
      </c>
      <c r="B15" s="2" t="str">
        <f t="shared" si="1"/>
        <v>Tue</v>
      </c>
      <c r="C15" s="12" t="s">
        <v>11</v>
      </c>
      <c r="D15" s="13" t="s">
        <v>12</v>
      </c>
      <c r="E15" s="13">
        <v>11</v>
      </c>
      <c r="F15" s="13">
        <v>5</v>
      </c>
      <c r="G15" s="13" t="str">
        <f t="shared" si="0"/>
        <v>Win</v>
      </c>
      <c r="H15" s="16">
        <v>3576</v>
      </c>
      <c r="I15" s="19">
        <f>SpidersData[[#This Row],[Runs Allowed]]-SpidersData[[#This Row],[Runs Scored]]</f>
        <v>-6</v>
      </c>
    </row>
    <row r="16" spans="1:9" x14ac:dyDescent="0.3">
      <c r="A16" s="1">
        <v>43957</v>
      </c>
      <c r="B16" s="2" t="str">
        <f t="shared" si="1"/>
        <v>Wed</v>
      </c>
      <c r="C16" s="10" t="s">
        <v>11</v>
      </c>
      <c r="D16" s="11" t="s">
        <v>12</v>
      </c>
      <c r="E16" s="11">
        <v>5</v>
      </c>
      <c r="F16" s="11">
        <v>7</v>
      </c>
      <c r="G16" s="11" t="str">
        <f t="shared" si="0"/>
        <v>Loss</v>
      </c>
      <c r="H16" s="15">
        <v>6325</v>
      </c>
      <c r="I16" s="19">
        <f>SpidersData[[#This Row],[Runs Allowed]]-SpidersData[[#This Row],[Runs Scored]]</f>
        <v>2</v>
      </c>
    </row>
    <row r="17" spans="1:9" x14ac:dyDescent="0.3">
      <c r="A17" s="1">
        <v>43959</v>
      </c>
      <c r="B17" s="2" t="str">
        <f t="shared" si="1"/>
        <v>Fri</v>
      </c>
      <c r="C17" s="12" t="s">
        <v>7</v>
      </c>
      <c r="D17" s="13" t="s">
        <v>13</v>
      </c>
      <c r="E17" s="13">
        <v>7</v>
      </c>
      <c r="F17" s="13">
        <v>4</v>
      </c>
      <c r="G17" s="13" t="str">
        <f t="shared" si="0"/>
        <v>Win</v>
      </c>
      <c r="H17" s="16">
        <v>3045</v>
      </c>
      <c r="I17" s="19">
        <f>SpidersData[[#This Row],[Runs Allowed]]-SpidersData[[#This Row],[Runs Scored]]</f>
        <v>-3</v>
      </c>
    </row>
    <row r="18" spans="1:9" x14ac:dyDescent="0.3">
      <c r="A18" s="1">
        <v>43960</v>
      </c>
      <c r="B18" s="2" t="str">
        <f t="shared" si="1"/>
        <v>Sat</v>
      </c>
      <c r="C18" s="10" t="s">
        <v>7</v>
      </c>
      <c r="D18" s="11" t="s">
        <v>13</v>
      </c>
      <c r="E18" s="11">
        <v>7</v>
      </c>
      <c r="F18" s="11">
        <v>8</v>
      </c>
      <c r="G18" s="11" t="str">
        <f t="shared" si="0"/>
        <v>Loss</v>
      </c>
      <c r="H18" s="15">
        <v>3983</v>
      </c>
      <c r="I18" s="19">
        <f>SpidersData[[#This Row],[Runs Allowed]]-SpidersData[[#This Row],[Runs Scored]]</f>
        <v>1</v>
      </c>
    </row>
    <row r="19" spans="1:9" x14ac:dyDescent="0.3">
      <c r="A19" s="1">
        <v>43961</v>
      </c>
      <c r="B19" s="2" t="str">
        <f t="shared" si="1"/>
        <v>Sun</v>
      </c>
      <c r="C19" s="12" t="s">
        <v>7</v>
      </c>
      <c r="D19" s="13" t="s">
        <v>13</v>
      </c>
      <c r="E19" s="13">
        <v>9</v>
      </c>
      <c r="F19" s="13">
        <v>5</v>
      </c>
      <c r="G19" s="13" t="str">
        <f t="shared" si="0"/>
        <v>Win</v>
      </c>
      <c r="H19" s="16">
        <v>5365</v>
      </c>
      <c r="I19" s="19">
        <f>SpidersData[[#This Row],[Runs Allowed]]-SpidersData[[#This Row],[Runs Scored]]</f>
        <v>-4</v>
      </c>
    </row>
    <row r="20" spans="1:9" x14ac:dyDescent="0.3">
      <c r="A20" s="1">
        <v>43962</v>
      </c>
      <c r="B20" s="2" t="str">
        <f t="shared" si="1"/>
        <v>Mon</v>
      </c>
      <c r="C20" s="10" t="s">
        <v>8</v>
      </c>
      <c r="D20" s="11" t="s">
        <v>13</v>
      </c>
      <c r="E20" s="11">
        <v>7</v>
      </c>
      <c r="F20" s="11">
        <v>8</v>
      </c>
      <c r="G20" s="11" t="str">
        <f t="shared" si="0"/>
        <v>Loss</v>
      </c>
      <c r="H20" s="15">
        <v>3946</v>
      </c>
      <c r="I20" s="19">
        <f>SpidersData[[#This Row],[Runs Allowed]]-SpidersData[[#This Row],[Runs Scored]]</f>
        <v>1</v>
      </c>
    </row>
    <row r="21" spans="1:9" x14ac:dyDescent="0.3">
      <c r="A21" s="1">
        <v>43963</v>
      </c>
      <c r="B21" s="2" t="str">
        <f t="shared" si="1"/>
        <v>Tue</v>
      </c>
      <c r="C21" s="12" t="s">
        <v>8</v>
      </c>
      <c r="D21" s="13" t="s">
        <v>13</v>
      </c>
      <c r="E21" s="13">
        <v>6</v>
      </c>
      <c r="F21" s="13">
        <v>9</v>
      </c>
      <c r="G21" s="13" t="str">
        <f t="shared" si="0"/>
        <v>Loss</v>
      </c>
      <c r="H21" s="16">
        <v>4710</v>
      </c>
      <c r="I21" s="19">
        <f>SpidersData[[#This Row],[Runs Allowed]]-SpidersData[[#This Row],[Runs Scored]]</f>
        <v>3</v>
      </c>
    </row>
    <row r="22" spans="1:9" x14ac:dyDescent="0.3">
      <c r="A22" s="1">
        <v>43964</v>
      </c>
      <c r="B22" s="2" t="str">
        <f t="shared" si="1"/>
        <v>Wed</v>
      </c>
      <c r="C22" s="10" t="s">
        <v>8</v>
      </c>
      <c r="D22" s="11" t="s">
        <v>13</v>
      </c>
      <c r="E22" s="11">
        <v>0</v>
      </c>
      <c r="F22" s="11">
        <v>1</v>
      </c>
      <c r="G22" s="11" t="str">
        <f t="shared" si="0"/>
        <v>Loss</v>
      </c>
      <c r="H22" s="15">
        <v>10548</v>
      </c>
      <c r="I22" s="19">
        <f>SpidersData[[#This Row],[Runs Allowed]]-SpidersData[[#This Row],[Runs Scored]]</f>
        <v>1</v>
      </c>
    </row>
    <row r="23" spans="1:9" x14ac:dyDescent="0.3">
      <c r="A23" s="1">
        <v>43966</v>
      </c>
      <c r="B23" s="2" t="str">
        <f t="shared" si="1"/>
        <v>Fri</v>
      </c>
      <c r="C23" s="12" t="s">
        <v>9</v>
      </c>
      <c r="D23" s="13" t="s">
        <v>12</v>
      </c>
      <c r="E23" s="13">
        <v>1</v>
      </c>
      <c r="F23" s="13">
        <v>6</v>
      </c>
      <c r="G23" s="13" t="str">
        <f t="shared" si="0"/>
        <v>Loss</v>
      </c>
      <c r="H23" s="16">
        <v>6325</v>
      </c>
      <c r="I23" s="19">
        <f>SpidersData[[#This Row],[Runs Allowed]]-SpidersData[[#This Row],[Runs Scored]]</f>
        <v>5</v>
      </c>
    </row>
    <row r="24" spans="1:9" x14ac:dyDescent="0.3">
      <c r="A24" s="1">
        <v>43967</v>
      </c>
      <c r="B24" s="2" t="str">
        <f t="shared" si="1"/>
        <v>Sat</v>
      </c>
      <c r="C24" s="10" t="s">
        <v>9</v>
      </c>
      <c r="D24" s="11" t="s">
        <v>12</v>
      </c>
      <c r="E24" s="11">
        <v>2</v>
      </c>
      <c r="F24" s="11">
        <v>2</v>
      </c>
      <c r="G24" s="11" t="str">
        <f t="shared" si="0"/>
        <v>Loss</v>
      </c>
      <c r="H24" s="15">
        <v>2728</v>
      </c>
      <c r="I24" s="19">
        <f>SpidersData[[#This Row],[Runs Allowed]]-SpidersData[[#This Row],[Runs Scored]]</f>
        <v>0</v>
      </c>
    </row>
    <row r="25" spans="1:9" x14ac:dyDescent="0.3">
      <c r="A25" s="1">
        <v>43968</v>
      </c>
      <c r="B25" s="2" t="str">
        <f t="shared" si="1"/>
        <v>Sun</v>
      </c>
      <c r="C25" s="12" t="s">
        <v>9</v>
      </c>
      <c r="D25" s="13" t="s">
        <v>12</v>
      </c>
      <c r="E25" s="13">
        <v>3</v>
      </c>
      <c r="F25" s="13">
        <v>1</v>
      </c>
      <c r="G25" s="13" t="str">
        <f t="shared" si="0"/>
        <v>Win</v>
      </c>
      <c r="H25" s="16">
        <v>4010</v>
      </c>
      <c r="I25" s="19">
        <f>SpidersData[[#This Row],[Runs Allowed]]-SpidersData[[#This Row],[Runs Scored]]</f>
        <v>-2</v>
      </c>
    </row>
    <row r="26" spans="1:9" x14ac:dyDescent="0.3">
      <c r="A26" s="1">
        <v>43969</v>
      </c>
      <c r="B26" s="2" t="str">
        <f t="shared" si="1"/>
        <v>Mon</v>
      </c>
      <c r="C26" s="10" t="s">
        <v>10</v>
      </c>
      <c r="D26" s="11" t="s">
        <v>12</v>
      </c>
      <c r="E26" s="11">
        <v>0</v>
      </c>
      <c r="F26" s="11">
        <v>4</v>
      </c>
      <c r="G26" s="11" t="str">
        <f t="shared" si="0"/>
        <v>Loss</v>
      </c>
      <c r="H26" s="15">
        <v>5156</v>
      </c>
      <c r="I26" s="19">
        <f>SpidersData[[#This Row],[Runs Allowed]]-SpidersData[[#This Row],[Runs Scored]]</f>
        <v>4</v>
      </c>
    </row>
    <row r="27" spans="1:9" x14ac:dyDescent="0.3">
      <c r="A27" s="1">
        <v>43970</v>
      </c>
      <c r="B27" s="2" t="str">
        <f t="shared" si="1"/>
        <v>Tue</v>
      </c>
      <c r="C27" s="12" t="s">
        <v>10</v>
      </c>
      <c r="D27" s="13" t="s">
        <v>12</v>
      </c>
      <c r="E27" s="13">
        <v>7</v>
      </c>
      <c r="F27" s="13">
        <v>3</v>
      </c>
      <c r="G27" s="13" t="str">
        <f t="shared" si="0"/>
        <v>Win</v>
      </c>
      <c r="H27" s="16">
        <v>6325</v>
      </c>
      <c r="I27" s="19">
        <f>SpidersData[[#This Row],[Runs Allowed]]-SpidersData[[#This Row],[Runs Scored]]</f>
        <v>-4</v>
      </c>
    </row>
    <row r="28" spans="1:9" x14ac:dyDescent="0.3">
      <c r="A28" s="1">
        <v>43971</v>
      </c>
      <c r="B28" s="2" t="str">
        <f t="shared" si="1"/>
        <v>Wed</v>
      </c>
      <c r="C28" s="10" t="s">
        <v>10</v>
      </c>
      <c r="D28" s="11" t="s">
        <v>12</v>
      </c>
      <c r="E28" s="11">
        <v>2</v>
      </c>
      <c r="F28" s="11">
        <v>7</v>
      </c>
      <c r="G28" s="11" t="str">
        <f t="shared" si="0"/>
        <v>Loss</v>
      </c>
      <c r="H28" s="15">
        <v>4534</v>
      </c>
      <c r="I28" s="19">
        <f>SpidersData[[#This Row],[Runs Allowed]]-SpidersData[[#This Row],[Runs Scored]]</f>
        <v>5</v>
      </c>
    </row>
    <row r="29" spans="1:9" x14ac:dyDescent="0.3">
      <c r="A29" s="1">
        <v>43973</v>
      </c>
      <c r="B29" s="2" t="str">
        <f t="shared" si="1"/>
        <v>Fri</v>
      </c>
      <c r="C29" s="12" t="s">
        <v>11</v>
      </c>
      <c r="D29" s="13" t="s">
        <v>13</v>
      </c>
      <c r="E29" s="13">
        <v>2</v>
      </c>
      <c r="F29" s="13">
        <v>3</v>
      </c>
      <c r="G29" s="13" t="str">
        <f t="shared" si="0"/>
        <v>Loss</v>
      </c>
      <c r="H29" s="16">
        <v>2973</v>
      </c>
      <c r="I29" s="19">
        <f>SpidersData[[#This Row],[Runs Allowed]]-SpidersData[[#This Row],[Runs Scored]]</f>
        <v>1</v>
      </c>
    </row>
    <row r="30" spans="1:9" x14ac:dyDescent="0.3">
      <c r="A30" s="1">
        <v>43974</v>
      </c>
      <c r="B30" s="2" t="str">
        <f t="shared" si="1"/>
        <v>Sat</v>
      </c>
      <c r="C30" s="10" t="s">
        <v>11</v>
      </c>
      <c r="D30" s="11" t="s">
        <v>13</v>
      </c>
      <c r="E30" s="11">
        <v>10</v>
      </c>
      <c r="F30" s="11">
        <v>8</v>
      </c>
      <c r="G30" s="11" t="str">
        <f t="shared" si="0"/>
        <v>Win</v>
      </c>
      <c r="H30" s="15">
        <v>2769</v>
      </c>
      <c r="I30" s="19">
        <f>SpidersData[[#This Row],[Runs Allowed]]-SpidersData[[#This Row],[Runs Scored]]</f>
        <v>-2</v>
      </c>
    </row>
    <row r="31" spans="1:9" x14ac:dyDescent="0.3">
      <c r="A31" s="1">
        <v>43975</v>
      </c>
      <c r="B31" s="2" t="str">
        <f t="shared" si="1"/>
        <v>Sun</v>
      </c>
      <c r="C31" s="12" t="s">
        <v>11</v>
      </c>
      <c r="D31" s="13" t="s">
        <v>13</v>
      </c>
      <c r="E31" s="13">
        <v>4</v>
      </c>
      <c r="F31" s="13">
        <v>9</v>
      </c>
      <c r="G31" s="13" t="str">
        <f t="shared" si="0"/>
        <v>Loss</v>
      </c>
      <c r="H31" s="16">
        <v>3602</v>
      </c>
      <c r="I31" s="19">
        <f>SpidersData[[#This Row],[Runs Allowed]]-SpidersData[[#This Row],[Runs Scored]]</f>
        <v>5</v>
      </c>
    </row>
    <row r="32" spans="1:9" x14ac:dyDescent="0.3">
      <c r="A32" s="1">
        <v>43976</v>
      </c>
      <c r="B32" s="2" t="str">
        <f t="shared" si="1"/>
        <v>Mon</v>
      </c>
      <c r="C32" s="10" t="s">
        <v>7</v>
      </c>
      <c r="D32" s="11" t="s">
        <v>13</v>
      </c>
      <c r="E32" s="11">
        <v>4</v>
      </c>
      <c r="F32" s="11">
        <v>6</v>
      </c>
      <c r="G32" s="11" t="str">
        <f t="shared" si="0"/>
        <v>Loss</v>
      </c>
      <c r="H32" s="15">
        <v>9508</v>
      </c>
      <c r="I32" s="19">
        <f>SpidersData[[#This Row],[Runs Allowed]]-SpidersData[[#This Row],[Runs Scored]]</f>
        <v>2</v>
      </c>
    </row>
    <row r="33" spans="1:9" x14ac:dyDescent="0.3">
      <c r="A33" s="1">
        <v>43977</v>
      </c>
      <c r="B33" s="2" t="str">
        <f t="shared" si="1"/>
        <v>Tue</v>
      </c>
      <c r="C33" s="12" t="s">
        <v>7</v>
      </c>
      <c r="D33" s="13" t="s">
        <v>13</v>
      </c>
      <c r="E33" s="13">
        <v>3</v>
      </c>
      <c r="F33" s="13">
        <v>5</v>
      </c>
      <c r="G33" s="13" t="str">
        <f t="shared" si="0"/>
        <v>Loss</v>
      </c>
      <c r="H33" s="16">
        <v>6968</v>
      </c>
      <c r="I33" s="19">
        <f>SpidersData[[#This Row],[Runs Allowed]]-SpidersData[[#This Row],[Runs Scored]]</f>
        <v>2</v>
      </c>
    </row>
    <row r="34" spans="1:9" x14ac:dyDescent="0.3">
      <c r="A34" s="1">
        <v>43978</v>
      </c>
      <c r="B34" s="2" t="str">
        <f t="shared" si="1"/>
        <v>Wed</v>
      </c>
      <c r="C34" s="10" t="s">
        <v>7</v>
      </c>
      <c r="D34" s="11" t="s">
        <v>13</v>
      </c>
      <c r="E34" s="11">
        <v>4</v>
      </c>
      <c r="F34" s="11">
        <v>6</v>
      </c>
      <c r="G34" s="11" t="str">
        <f t="shared" ref="G34:G65" si="3">IF(E34&gt;F34,"Win","Loss")</f>
        <v>Loss</v>
      </c>
      <c r="H34" s="15">
        <v>13405</v>
      </c>
      <c r="I34" s="19">
        <f>SpidersData[[#This Row],[Runs Allowed]]-SpidersData[[#This Row],[Runs Scored]]</f>
        <v>2</v>
      </c>
    </row>
    <row r="35" spans="1:9" x14ac:dyDescent="0.3">
      <c r="A35" s="1">
        <v>43980</v>
      </c>
      <c r="B35" s="2" t="str">
        <f t="shared" si="1"/>
        <v>Fri</v>
      </c>
      <c r="C35" s="12" t="s">
        <v>8</v>
      </c>
      <c r="D35" s="13" t="s">
        <v>12</v>
      </c>
      <c r="E35" s="13">
        <v>5</v>
      </c>
      <c r="F35" s="13">
        <v>13</v>
      </c>
      <c r="G35" s="13" t="str">
        <f t="shared" si="3"/>
        <v>Loss</v>
      </c>
      <c r="H35" s="16">
        <v>6325</v>
      </c>
      <c r="I35" s="19">
        <f>SpidersData[[#This Row],[Runs Allowed]]-SpidersData[[#This Row],[Runs Scored]]</f>
        <v>8</v>
      </c>
    </row>
    <row r="36" spans="1:9" x14ac:dyDescent="0.3">
      <c r="A36" s="1">
        <v>43981</v>
      </c>
      <c r="B36" s="2" t="str">
        <f t="shared" si="1"/>
        <v>Sat</v>
      </c>
      <c r="C36" s="10" t="s">
        <v>8</v>
      </c>
      <c r="D36" s="11" t="s">
        <v>12</v>
      </c>
      <c r="E36" s="11">
        <v>3</v>
      </c>
      <c r="F36" s="11">
        <v>3</v>
      </c>
      <c r="G36" s="11" t="str">
        <f t="shared" si="3"/>
        <v>Loss</v>
      </c>
      <c r="H36" s="15">
        <v>6325</v>
      </c>
      <c r="I36" s="19">
        <f>SpidersData[[#This Row],[Runs Allowed]]-SpidersData[[#This Row],[Runs Scored]]</f>
        <v>0</v>
      </c>
    </row>
    <row r="37" spans="1:9" x14ac:dyDescent="0.3">
      <c r="A37" s="1">
        <v>43982</v>
      </c>
      <c r="B37" s="2" t="str">
        <f t="shared" si="1"/>
        <v>Sun</v>
      </c>
      <c r="C37" s="12" t="s">
        <v>8</v>
      </c>
      <c r="D37" s="13" t="s">
        <v>12</v>
      </c>
      <c r="E37" s="13">
        <v>9</v>
      </c>
      <c r="F37" s="13">
        <v>11</v>
      </c>
      <c r="G37" s="13" t="str">
        <f t="shared" si="3"/>
        <v>Loss</v>
      </c>
      <c r="H37" s="16">
        <v>6275</v>
      </c>
      <c r="I37" s="19">
        <f>SpidersData[[#This Row],[Runs Allowed]]-SpidersData[[#This Row],[Runs Scored]]</f>
        <v>2</v>
      </c>
    </row>
    <row r="38" spans="1:9" x14ac:dyDescent="0.3">
      <c r="A38" s="1">
        <v>43983</v>
      </c>
      <c r="B38" s="2" t="str">
        <f t="shared" si="1"/>
        <v>Mon</v>
      </c>
      <c r="C38" s="10" t="s">
        <v>9</v>
      </c>
      <c r="D38" s="11" t="s">
        <v>12</v>
      </c>
      <c r="E38" s="11">
        <v>5</v>
      </c>
      <c r="F38" s="11">
        <v>3</v>
      </c>
      <c r="G38" s="11" t="str">
        <f t="shared" si="3"/>
        <v>Win</v>
      </c>
      <c r="H38" s="15">
        <v>2858</v>
      </c>
      <c r="I38" s="19">
        <f>SpidersData[[#This Row],[Runs Allowed]]-SpidersData[[#This Row],[Runs Scored]]</f>
        <v>-2</v>
      </c>
    </row>
    <row r="39" spans="1:9" x14ac:dyDescent="0.3">
      <c r="A39" s="1">
        <v>43984</v>
      </c>
      <c r="B39" s="2" t="str">
        <f t="shared" si="1"/>
        <v>Tue</v>
      </c>
      <c r="C39" s="12" t="s">
        <v>9</v>
      </c>
      <c r="D39" s="13" t="s">
        <v>12</v>
      </c>
      <c r="E39" s="13">
        <v>3</v>
      </c>
      <c r="F39" s="13">
        <v>3</v>
      </c>
      <c r="G39" s="13" t="str">
        <f t="shared" si="3"/>
        <v>Loss</v>
      </c>
      <c r="H39" s="16">
        <v>3385</v>
      </c>
      <c r="I39" s="19">
        <f>SpidersData[[#This Row],[Runs Allowed]]-SpidersData[[#This Row],[Runs Scored]]</f>
        <v>0</v>
      </c>
    </row>
    <row r="40" spans="1:9" x14ac:dyDescent="0.3">
      <c r="A40" s="1">
        <v>43985</v>
      </c>
      <c r="B40" s="2" t="str">
        <f t="shared" si="1"/>
        <v>Wed</v>
      </c>
      <c r="C40" s="10" t="s">
        <v>9</v>
      </c>
      <c r="D40" s="11" t="s">
        <v>12</v>
      </c>
      <c r="E40" s="11">
        <v>4</v>
      </c>
      <c r="F40" s="11">
        <v>5</v>
      </c>
      <c r="G40" s="11" t="str">
        <f t="shared" si="3"/>
        <v>Loss</v>
      </c>
      <c r="H40" s="15">
        <v>2674</v>
      </c>
      <c r="I40" s="19">
        <f>SpidersData[[#This Row],[Runs Allowed]]-SpidersData[[#This Row],[Runs Scored]]</f>
        <v>1</v>
      </c>
    </row>
    <row r="41" spans="1:9" x14ac:dyDescent="0.3">
      <c r="A41" s="1">
        <v>43987</v>
      </c>
      <c r="B41" s="2" t="str">
        <f t="shared" si="1"/>
        <v>Fri</v>
      </c>
      <c r="C41" s="12" t="s">
        <v>10</v>
      </c>
      <c r="D41" s="13" t="s">
        <v>13</v>
      </c>
      <c r="E41" s="13">
        <v>5</v>
      </c>
      <c r="F41" s="13">
        <v>2</v>
      </c>
      <c r="G41" s="13" t="str">
        <f t="shared" si="3"/>
        <v>Win</v>
      </c>
      <c r="H41" s="16">
        <v>8075</v>
      </c>
      <c r="I41" s="19">
        <f>SpidersData[[#This Row],[Runs Allowed]]-SpidersData[[#This Row],[Runs Scored]]</f>
        <v>-3</v>
      </c>
    </row>
    <row r="42" spans="1:9" x14ac:dyDescent="0.3">
      <c r="A42" s="1">
        <v>43988</v>
      </c>
      <c r="B42" s="2" t="str">
        <f t="shared" si="1"/>
        <v>Sat</v>
      </c>
      <c r="C42" s="10" t="s">
        <v>10</v>
      </c>
      <c r="D42" s="11" t="s">
        <v>13</v>
      </c>
      <c r="E42" s="11">
        <v>2</v>
      </c>
      <c r="F42" s="11">
        <v>9</v>
      </c>
      <c r="G42" s="11" t="str">
        <f t="shared" si="3"/>
        <v>Loss</v>
      </c>
      <c r="H42" s="15">
        <v>2927</v>
      </c>
      <c r="I42" s="19">
        <f>SpidersData[[#This Row],[Runs Allowed]]-SpidersData[[#This Row],[Runs Scored]]</f>
        <v>7</v>
      </c>
    </row>
    <row r="43" spans="1:9" x14ac:dyDescent="0.3">
      <c r="A43" s="1">
        <v>43989</v>
      </c>
      <c r="B43" s="2" t="str">
        <f t="shared" si="1"/>
        <v>Sun</v>
      </c>
      <c r="C43" s="12" t="s">
        <v>10</v>
      </c>
      <c r="D43" s="13" t="s">
        <v>13</v>
      </c>
      <c r="E43" s="13">
        <v>0</v>
      </c>
      <c r="F43" s="13">
        <v>1</v>
      </c>
      <c r="G43" s="13" t="str">
        <f t="shared" si="3"/>
        <v>Loss</v>
      </c>
      <c r="H43" s="16">
        <v>9092</v>
      </c>
      <c r="I43" s="19">
        <f>SpidersData[[#This Row],[Runs Allowed]]-SpidersData[[#This Row],[Runs Scored]]</f>
        <v>1</v>
      </c>
    </row>
    <row r="44" spans="1:9" x14ac:dyDescent="0.3">
      <c r="A44" s="1">
        <v>43990</v>
      </c>
      <c r="B44" s="2" t="str">
        <f t="shared" si="1"/>
        <v>Mon</v>
      </c>
      <c r="C44" s="10" t="s">
        <v>11</v>
      </c>
      <c r="D44" s="11" t="s">
        <v>13</v>
      </c>
      <c r="E44" s="11">
        <v>7</v>
      </c>
      <c r="F44" s="11">
        <v>4</v>
      </c>
      <c r="G44" s="11" t="str">
        <f t="shared" si="3"/>
        <v>Win</v>
      </c>
      <c r="H44" s="15">
        <v>3041</v>
      </c>
      <c r="I44" s="19">
        <f>SpidersData[[#This Row],[Runs Allowed]]-SpidersData[[#This Row],[Runs Scored]]</f>
        <v>-3</v>
      </c>
    </row>
    <row r="45" spans="1:9" x14ac:dyDescent="0.3">
      <c r="A45" s="1">
        <v>43991</v>
      </c>
      <c r="B45" s="2" t="str">
        <f t="shared" si="1"/>
        <v>Tue</v>
      </c>
      <c r="C45" s="12" t="s">
        <v>11</v>
      </c>
      <c r="D45" s="13" t="s">
        <v>13</v>
      </c>
      <c r="E45" s="13">
        <v>6</v>
      </c>
      <c r="F45" s="13">
        <v>1</v>
      </c>
      <c r="G45" s="13" t="str">
        <f t="shared" si="3"/>
        <v>Win</v>
      </c>
      <c r="H45" s="16">
        <v>3222</v>
      </c>
      <c r="I45" s="19">
        <f>SpidersData[[#This Row],[Runs Allowed]]-SpidersData[[#This Row],[Runs Scored]]</f>
        <v>-5</v>
      </c>
    </row>
    <row r="46" spans="1:9" x14ac:dyDescent="0.3">
      <c r="A46" s="1">
        <v>43992</v>
      </c>
      <c r="B46" s="2" t="str">
        <f t="shared" si="1"/>
        <v>Wed</v>
      </c>
      <c r="C46" s="10" t="s">
        <v>11</v>
      </c>
      <c r="D46" s="11" t="s">
        <v>13</v>
      </c>
      <c r="E46" s="11">
        <v>7</v>
      </c>
      <c r="F46" s="11">
        <v>8</v>
      </c>
      <c r="G46" s="11" t="str">
        <f t="shared" si="3"/>
        <v>Loss</v>
      </c>
      <c r="H46" s="15">
        <v>2580</v>
      </c>
      <c r="I46" s="19">
        <f>SpidersData[[#This Row],[Runs Allowed]]-SpidersData[[#This Row],[Runs Scored]]</f>
        <v>1</v>
      </c>
    </row>
    <row r="47" spans="1:9" x14ac:dyDescent="0.3">
      <c r="A47" s="1">
        <v>43994</v>
      </c>
      <c r="B47" s="2" t="str">
        <f t="shared" si="1"/>
        <v>Fri</v>
      </c>
      <c r="C47" s="12" t="s">
        <v>7</v>
      </c>
      <c r="D47" s="13" t="s">
        <v>12</v>
      </c>
      <c r="E47" s="13">
        <v>6</v>
      </c>
      <c r="F47" s="13">
        <v>9</v>
      </c>
      <c r="G47" s="13" t="str">
        <f t="shared" si="3"/>
        <v>Loss</v>
      </c>
      <c r="H47" s="16">
        <v>2465</v>
      </c>
      <c r="I47" s="19">
        <f>SpidersData[[#This Row],[Runs Allowed]]-SpidersData[[#This Row],[Runs Scored]]</f>
        <v>3</v>
      </c>
    </row>
    <row r="48" spans="1:9" x14ac:dyDescent="0.3">
      <c r="A48" s="1">
        <v>43995</v>
      </c>
      <c r="B48" s="2" t="str">
        <f t="shared" si="1"/>
        <v>Sat</v>
      </c>
      <c r="C48" s="10" t="s">
        <v>7</v>
      </c>
      <c r="D48" s="11" t="s">
        <v>12</v>
      </c>
      <c r="E48" s="11">
        <v>11</v>
      </c>
      <c r="F48" s="11">
        <v>6</v>
      </c>
      <c r="G48" s="11" t="str">
        <f t="shared" si="3"/>
        <v>Win</v>
      </c>
      <c r="H48" s="15">
        <v>2426</v>
      </c>
      <c r="I48" s="19">
        <f>SpidersData[[#This Row],[Runs Allowed]]-SpidersData[[#This Row],[Runs Scored]]</f>
        <v>-5</v>
      </c>
    </row>
    <row r="49" spans="1:9" x14ac:dyDescent="0.3">
      <c r="A49" s="1">
        <v>43996</v>
      </c>
      <c r="B49" s="2" t="str">
        <f t="shared" si="1"/>
        <v>Sun</v>
      </c>
      <c r="C49" s="12" t="s">
        <v>7</v>
      </c>
      <c r="D49" s="13" t="s">
        <v>12</v>
      </c>
      <c r="E49" s="13">
        <v>3</v>
      </c>
      <c r="F49" s="13">
        <v>4</v>
      </c>
      <c r="G49" s="13" t="str">
        <f t="shared" si="3"/>
        <v>Loss</v>
      </c>
      <c r="H49" s="16">
        <v>6325</v>
      </c>
      <c r="I49" s="19">
        <f>SpidersData[[#This Row],[Runs Allowed]]-SpidersData[[#This Row],[Runs Scored]]</f>
        <v>1</v>
      </c>
    </row>
    <row r="50" spans="1:9" x14ac:dyDescent="0.3">
      <c r="A50" s="1">
        <v>43997</v>
      </c>
      <c r="B50" s="2" t="str">
        <f t="shared" si="1"/>
        <v>Mon</v>
      </c>
      <c r="C50" s="10" t="s">
        <v>8</v>
      </c>
      <c r="D50" s="11" t="s">
        <v>13</v>
      </c>
      <c r="E50" s="11">
        <v>6</v>
      </c>
      <c r="F50" s="11">
        <v>8</v>
      </c>
      <c r="G50" s="11" t="str">
        <f t="shared" si="3"/>
        <v>Loss</v>
      </c>
      <c r="H50" s="15">
        <v>5641</v>
      </c>
      <c r="I50" s="19">
        <f>SpidersData[[#This Row],[Runs Allowed]]-SpidersData[[#This Row],[Runs Scored]]</f>
        <v>2</v>
      </c>
    </row>
    <row r="51" spans="1:9" x14ac:dyDescent="0.3">
      <c r="A51" s="1">
        <v>43998</v>
      </c>
      <c r="B51" s="2" t="str">
        <f t="shared" si="1"/>
        <v>Tue</v>
      </c>
      <c r="C51" s="12" t="s">
        <v>8</v>
      </c>
      <c r="D51" s="13" t="s">
        <v>13</v>
      </c>
      <c r="E51" s="13">
        <v>0</v>
      </c>
      <c r="F51" s="13">
        <v>10</v>
      </c>
      <c r="G51" s="13" t="str">
        <f t="shared" si="3"/>
        <v>Loss</v>
      </c>
      <c r="H51" s="16">
        <v>2378</v>
      </c>
      <c r="I51" s="19">
        <f>SpidersData[[#This Row],[Runs Allowed]]-SpidersData[[#This Row],[Runs Scored]]</f>
        <v>10</v>
      </c>
    </row>
    <row r="52" spans="1:9" x14ac:dyDescent="0.3">
      <c r="A52" s="1">
        <v>43999</v>
      </c>
      <c r="B52" s="2" t="str">
        <f t="shared" si="1"/>
        <v>Wed</v>
      </c>
      <c r="C52" s="10" t="s">
        <v>8</v>
      </c>
      <c r="D52" s="11" t="s">
        <v>13</v>
      </c>
      <c r="E52" s="11">
        <v>7</v>
      </c>
      <c r="F52" s="11">
        <v>0</v>
      </c>
      <c r="G52" s="11" t="str">
        <f t="shared" si="3"/>
        <v>Win</v>
      </c>
      <c r="H52" s="15">
        <v>7325</v>
      </c>
      <c r="I52" s="19">
        <f>SpidersData[[#This Row],[Runs Allowed]]-SpidersData[[#This Row],[Runs Scored]]</f>
        <v>-7</v>
      </c>
    </row>
    <row r="53" spans="1:9" x14ac:dyDescent="0.3">
      <c r="A53" s="1">
        <v>44001</v>
      </c>
      <c r="B53" s="2" t="str">
        <f t="shared" si="1"/>
        <v>Fri</v>
      </c>
      <c r="C53" s="12" t="s">
        <v>9</v>
      </c>
      <c r="D53" s="13" t="s">
        <v>13</v>
      </c>
      <c r="E53" s="13">
        <v>0</v>
      </c>
      <c r="F53" s="13">
        <v>5</v>
      </c>
      <c r="G53" s="13" t="str">
        <f t="shared" si="3"/>
        <v>Loss</v>
      </c>
      <c r="H53" s="16">
        <v>16267</v>
      </c>
      <c r="I53" s="19">
        <f>SpidersData[[#This Row],[Runs Allowed]]-SpidersData[[#This Row],[Runs Scored]]</f>
        <v>5</v>
      </c>
    </row>
    <row r="54" spans="1:9" x14ac:dyDescent="0.3">
      <c r="A54" s="1">
        <v>44002</v>
      </c>
      <c r="B54" s="2" t="str">
        <f t="shared" si="1"/>
        <v>Sat</v>
      </c>
      <c r="C54" s="10" t="s">
        <v>9</v>
      </c>
      <c r="D54" s="11" t="s">
        <v>13</v>
      </c>
      <c r="E54" s="11">
        <v>2</v>
      </c>
      <c r="F54" s="11">
        <v>2</v>
      </c>
      <c r="G54" s="11" t="str">
        <f t="shared" si="3"/>
        <v>Loss</v>
      </c>
      <c r="H54" s="15">
        <v>7268</v>
      </c>
      <c r="I54" s="19">
        <f>SpidersData[[#This Row],[Runs Allowed]]-SpidersData[[#This Row],[Runs Scored]]</f>
        <v>0</v>
      </c>
    </row>
    <row r="55" spans="1:9" x14ac:dyDescent="0.3">
      <c r="A55" s="1">
        <v>44003</v>
      </c>
      <c r="B55" s="2" t="str">
        <f t="shared" si="1"/>
        <v>Sun</v>
      </c>
      <c r="C55" s="12" t="s">
        <v>9</v>
      </c>
      <c r="D55" s="13" t="s">
        <v>13</v>
      </c>
      <c r="E55" s="13">
        <v>5</v>
      </c>
      <c r="F55" s="13">
        <v>5</v>
      </c>
      <c r="G55" s="13" t="str">
        <f t="shared" si="3"/>
        <v>Loss</v>
      </c>
      <c r="H55" s="16">
        <v>9530</v>
      </c>
      <c r="I55" s="19">
        <f>SpidersData[[#This Row],[Runs Allowed]]-SpidersData[[#This Row],[Runs Scored]]</f>
        <v>0</v>
      </c>
    </row>
    <row r="56" spans="1:9" x14ac:dyDescent="0.3">
      <c r="A56" s="1">
        <v>44004</v>
      </c>
      <c r="B56" s="2" t="str">
        <f t="shared" si="1"/>
        <v>Mon</v>
      </c>
      <c r="C56" s="10" t="s">
        <v>10</v>
      </c>
      <c r="D56" s="11" t="s">
        <v>13</v>
      </c>
      <c r="E56" s="11">
        <v>2</v>
      </c>
      <c r="F56" s="11">
        <v>0</v>
      </c>
      <c r="G56" s="11" t="str">
        <f t="shared" si="3"/>
        <v>Win</v>
      </c>
      <c r="H56" s="15">
        <v>2598</v>
      </c>
      <c r="I56" s="19">
        <f>SpidersData[[#This Row],[Runs Allowed]]-SpidersData[[#This Row],[Runs Scored]]</f>
        <v>-2</v>
      </c>
    </row>
    <row r="57" spans="1:9" x14ac:dyDescent="0.3">
      <c r="A57" s="1">
        <v>44005</v>
      </c>
      <c r="B57" s="2" t="str">
        <f t="shared" si="1"/>
        <v>Tue</v>
      </c>
      <c r="C57" s="12" t="s">
        <v>10</v>
      </c>
      <c r="D57" s="13" t="s">
        <v>13</v>
      </c>
      <c r="E57" s="13">
        <v>6</v>
      </c>
      <c r="F57" s="13">
        <v>4</v>
      </c>
      <c r="G57" s="13" t="str">
        <f t="shared" si="3"/>
        <v>Win</v>
      </c>
      <c r="H57" s="16">
        <v>8895</v>
      </c>
      <c r="I57" s="19">
        <f>SpidersData[[#This Row],[Runs Allowed]]-SpidersData[[#This Row],[Runs Scored]]</f>
        <v>-2</v>
      </c>
    </row>
    <row r="58" spans="1:9" x14ac:dyDescent="0.3">
      <c r="A58" s="1">
        <v>44006</v>
      </c>
      <c r="B58" s="2" t="str">
        <f t="shared" si="1"/>
        <v>Wed</v>
      </c>
      <c r="C58" s="10" t="s">
        <v>10</v>
      </c>
      <c r="D58" s="11" t="s">
        <v>13</v>
      </c>
      <c r="E58" s="11">
        <v>8</v>
      </c>
      <c r="F58" s="11">
        <v>5</v>
      </c>
      <c r="G58" s="11" t="str">
        <f t="shared" si="3"/>
        <v>Win</v>
      </c>
      <c r="H58" s="15">
        <v>2890</v>
      </c>
      <c r="I58" s="19">
        <f>SpidersData[[#This Row],[Runs Allowed]]-SpidersData[[#This Row],[Runs Scored]]</f>
        <v>-3</v>
      </c>
    </row>
    <row r="59" spans="1:9" x14ac:dyDescent="0.3">
      <c r="A59" s="1">
        <v>44008</v>
      </c>
      <c r="B59" s="2" t="str">
        <f t="shared" si="1"/>
        <v>Fri</v>
      </c>
      <c r="C59" s="12" t="s">
        <v>11</v>
      </c>
      <c r="D59" s="13" t="s">
        <v>12</v>
      </c>
      <c r="E59" s="13">
        <v>5</v>
      </c>
      <c r="F59" s="13">
        <v>8</v>
      </c>
      <c r="G59" s="13" t="str">
        <f t="shared" si="3"/>
        <v>Loss</v>
      </c>
      <c r="H59" s="16">
        <v>2301</v>
      </c>
      <c r="I59" s="19">
        <f>SpidersData[[#This Row],[Runs Allowed]]-SpidersData[[#This Row],[Runs Scored]]</f>
        <v>3</v>
      </c>
    </row>
    <row r="60" spans="1:9" x14ac:dyDescent="0.3">
      <c r="A60" s="1">
        <v>44009</v>
      </c>
      <c r="B60" s="2" t="str">
        <f t="shared" si="1"/>
        <v>Sat</v>
      </c>
      <c r="C60" s="10" t="s">
        <v>11</v>
      </c>
      <c r="D60" s="11" t="s">
        <v>12</v>
      </c>
      <c r="E60" s="11">
        <v>9</v>
      </c>
      <c r="F60" s="11">
        <v>8</v>
      </c>
      <c r="G60" s="11" t="str">
        <f t="shared" si="3"/>
        <v>Win</v>
      </c>
      <c r="H60" s="15">
        <v>3901</v>
      </c>
      <c r="I60" s="19">
        <f>SpidersData[[#This Row],[Runs Allowed]]-SpidersData[[#This Row],[Runs Scored]]</f>
        <v>-1</v>
      </c>
    </row>
    <row r="61" spans="1:9" x14ac:dyDescent="0.3">
      <c r="A61" s="1">
        <v>44010</v>
      </c>
      <c r="B61" s="2" t="str">
        <f t="shared" si="1"/>
        <v>Sun</v>
      </c>
      <c r="C61" s="12" t="s">
        <v>11</v>
      </c>
      <c r="D61" s="13" t="s">
        <v>12</v>
      </c>
      <c r="E61" s="13">
        <v>12</v>
      </c>
      <c r="F61" s="13">
        <v>6</v>
      </c>
      <c r="G61" s="13" t="str">
        <f t="shared" si="3"/>
        <v>Win</v>
      </c>
      <c r="H61" s="16">
        <v>2673</v>
      </c>
      <c r="I61" s="19">
        <f>SpidersData[[#This Row],[Runs Allowed]]-SpidersData[[#This Row],[Runs Scored]]</f>
        <v>-6</v>
      </c>
    </row>
    <row r="62" spans="1:9" x14ac:dyDescent="0.3">
      <c r="A62" s="1">
        <v>44011</v>
      </c>
      <c r="B62" s="2" t="str">
        <f t="shared" si="1"/>
        <v>Mon</v>
      </c>
      <c r="C62" s="10" t="s">
        <v>7</v>
      </c>
      <c r="D62" s="11" t="s">
        <v>12</v>
      </c>
      <c r="E62" s="11">
        <v>6</v>
      </c>
      <c r="F62" s="11">
        <v>9</v>
      </c>
      <c r="G62" s="11" t="str">
        <f t="shared" si="3"/>
        <v>Loss</v>
      </c>
      <c r="H62" s="15">
        <v>3060</v>
      </c>
      <c r="I62" s="19">
        <f>SpidersData[[#This Row],[Runs Allowed]]-SpidersData[[#This Row],[Runs Scored]]</f>
        <v>3</v>
      </c>
    </row>
    <row r="63" spans="1:9" x14ac:dyDescent="0.3">
      <c r="A63" s="1">
        <v>44012</v>
      </c>
      <c r="B63" s="2" t="str">
        <f t="shared" si="1"/>
        <v>Tue</v>
      </c>
      <c r="C63" s="12" t="s">
        <v>7</v>
      </c>
      <c r="D63" s="13" t="s">
        <v>12</v>
      </c>
      <c r="E63" s="13">
        <v>3</v>
      </c>
      <c r="F63" s="13">
        <v>1</v>
      </c>
      <c r="G63" s="13" t="str">
        <f t="shared" si="3"/>
        <v>Win</v>
      </c>
      <c r="H63" s="16">
        <v>6325</v>
      </c>
      <c r="I63" s="19">
        <f>SpidersData[[#This Row],[Runs Allowed]]-SpidersData[[#This Row],[Runs Scored]]</f>
        <v>-2</v>
      </c>
    </row>
    <row r="64" spans="1:9" x14ac:dyDescent="0.3">
      <c r="A64" s="1">
        <v>44013</v>
      </c>
      <c r="B64" s="2" t="str">
        <f t="shared" si="1"/>
        <v>Wed</v>
      </c>
      <c r="C64" s="10" t="s">
        <v>7</v>
      </c>
      <c r="D64" s="11" t="s">
        <v>12</v>
      </c>
      <c r="E64" s="11">
        <v>1</v>
      </c>
      <c r="F64" s="11">
        <v>5</v>
      </c>
      <c r="G64" s="11" t="str">
        <f t="shared" si="3"/>
        <v>Loss</v>
      </c>
      <c r="H64" s="15">
        <v>6325</v>
      </c>
      <c r="I64" s="19">
        <f>SpidersData[[#This Row],[Runs Allowed]]-SpidersData[[#This Row],[Runs Scored]]</f>
        <v>4</v>
      </c>
    </row>
    <row r="65" spans="1:9" x14ac:dyDescent="0.3">
      <c r="A65" s="1">
        <v>44015</v>
      </c>
      <c r="B65" s="2" t="str">
        <f t="shared" si="1"/>
        <v>Fri</v>
      </c>
      <c r="C65" s="12" t="s">
        <v>8</v>
      </c>
      <c r="D65" s="13" t="s">
        <v>12</v>
      </c>
      <c r="E65" s="13">
        <v>2</v>
      </c>
      <c r="F65" s="13">
        <v>11</v>
      </c>
      <c r="G65" s="13" t="str">
        <f t="shared" si="3"/>
        <v>Loss</v>
      </c>
      <c r="H65" s="16">
        <v>2755</v>
      </c>
      <c r="I65" s="19">
        <f>SpidersData[[#This Row],[Runs Allowed]]-SpidersData[[#This Row],[Runs Scored]]</f>
        <v>9</v>
      </c>
    </row>
    <row r="66" spans="1:9" x14ac:dyDescent="0.3">
      <c r="A66" s="1">
        <v>44016</v>
      </c>
      <c r="B66" s="2" t="str">
        <f t="shared" si="1"/>
        <v>Sat</v>
      </c>
      <c r="C66" s="10" t="s">
        <v>8</v>
      </c>
      <c r="D66" s="11" t="s">
        <v>12</v>
      </c>
      <c r="E66" s="11">
        <v>4</v>
      </c>
      <c r="F66" s="11">
        <v>5</v>
      </c>
      <c r="G66" s="11" t="str">
        <f t="shared" ref="G66:G97" si="4">IF(E66&gt;F66,"Win","Loss")</f>
        <v>Loss</v>
      </c>
      <c r="H66" s="15">
        <v>6325</v>
      </c>
      <c r="I66" s="19">
        <f>SpidersData[[#This Row],[Runs Allowed]]-SpidersData[[#This Row],[Runs Scored]]</f>
        <v>1</v>
      </c>
    </row>
    <row r="67" spans="1:9" x14ac:dyDescent="0.3">
      <c r="A67" s="1">
        <v>44017</v>
      </c>
      <c r="B67" s="2" t="str">
        <f t="shared" si="1"/>
        <v>Sun</v>
      </c>
      <c r="C67" s="12" t="s">
        <v>8</v>
      </c>
      <c r="D67" s="13" t="s">
        <v>12</v>
      </c>
      <c r="E67" s="13">
        <v>9</v>
      </c>
      <c r="F67" s="13">
        <v>10</v>
      </c>
      <c r="G67" s="13" t="str">
        <f t="shared" si="4"/>
        <v>Loss</v>
      </c>
      <c r="H67" s="16">
        <v>6325</v>
      </c>
      <c r="I67" s="19">
        <f>SpidersData[[#This Row],[Runs Allowed]]-SpidersData[[#This Row],[Runs Scored]]</f>
        <v>1</v>
      </c>
    </row>
    <row r="68" spans="1:9" x14ac:dyDescent="0.3">
      <c r="A68" s="1">
        <v>44018</v>
      </c>
      <c r="B68" s="2" t="str">
        <f t="shared" ref="B68:B121" si="5">TEXT(A68,"ddd")</f>
        <v>Mon</v>
      </c>
      <c r="C68" s="10" t="s">
        <v>9</v>
      </c>
      <c r="D68" s="11" t="s">
        <v>13</v>
      </c>
      <c r="E68" s="11">
        <v>4</v>
      </c>
      <c r="F68" s="11">
        <v>1</v>
      </c>
      <c r="G68" s="11" t="str">
        <f t="shared" si="4"/>
        <v>Win</v>
      </c>
      <c r="H68" s="15">
        <v>9298</v>
      </c>
      <c r="I68" s="19">
        <f>SpidersData[[#This Row],[Runs Allowed]]-SpidersData[[#This Row],[Runs Scored]]</f>
        <v>-3</v>
      </c>
    </row>
    <row r="69" spans="1:9" x14ac:dyDescent="0.3">
      <c r="A69" s="1">
        <v>44019</v>
      </c>
      <c r="B69" s="2" t="str">
        <f t="shared" si="5"/>
        <v>Tue</v>
      </c>
      <c r="C69" s="12" t="s">
        <v>9</v>
      </c>
      <c r="D69" s="13" t="s">
        <v>13</v>
      </c>
      <c r="E69" s="13">
        <v>2</v>
      </c>
      <c r="F69" s="13">
        <v>3</v>
      </c>
      <c r="G69" s="13" t="str">
        <f t="shared" si="4"/>
        <v>Loss</v>
      </c>
      <c r="H69" s="16">
        <v>7250</v>
      </c>
      <c r="I69" s="19">
        <f>SpidersData[[#This Row],[Runs Allowed]]-SpidersData[[#This Row],[Runs Scored]]</f>
        <v>1</v>
      </c>
    </row>
    <row r="70" spans="1:9" x14ac:dyDescent="0.3">
      <c r="A70" s="1">
        <v>44020</v>
      </c>
      <c r="B70" s="2" t="str">
        <f t="shared" si="5"/>
        <v>Wed</v>
      </c>
      <c r="C70" s="10" t="s">
        <v>9</v>
      </c>
      <c r="D70" s="11" t="s">
        <v>13</v>
      </c>
      <c r="E70" s="11">
        <v>0</v>
      </c>
      <c r="F70" s="11">
        <v>2</v>
      </c>
      <c r="G70" s="11" t="str">
        <f t="shared" si="4"/>
        <v>Loss</v>
      </c>
      <c r="H70" s="15">
        <v>9008</v>
      </c>
      <c r="I70" s="19">
        <f>SpidersData[[#This Row],[Runs Allowed]]-SpidersData[[#This Row],[Runs Scored]]</f>
        <v>2</v>
      </c>
    </row>
    <row r="71" spans="1:9" x14ac:dyDescent="0.3">
      <c r="A71" s="1">
        <v>44022</v>
      </c>
      <c r="B71" s="2" t="str">
        <f t="shared" si="5"/>
        <v>Fri</v>
      </c>
      <c r="C71" s="12" t="s">
        <v>10</v>
      </c>
      <c r="D71" s="13" t="s">
        <v>12</v>
      </c>
      <c r="E71" s="13">
        <v>8</v>
      </c>
      <c r="F71" s="13">
        <v>5</v>
      </c>
      <c r="G71" s="13" t="str">
        <f t="shared" si="4"/>
        <v>Win</v>
      </c>
      <c r="H71" s="16">
        <v>6325</v>
      </c>
      <c r="I71" s="19">
        <f>SpidersData[[#This Row],[Runs Allowed]]-SpidersData[[#This Row],[Runs Scored]]</f>
        <v>-3</v>
      </c>
    </row>
    <row r="72" spans="1:9" x14ac:dyDescent="0.3">
      <c r="A72" s="1">
        <v>44023</v>
      </c>
      <c r="B72" s="2" t="str">
        <f t="shared" si="5"/>
        <v>Sat</v>
      </c>
      <c r="C72" s="10" t="s">
        <v>10</v>
      </c>
      <c r="D72" s="11" t="s">
        <v>12</v>
      </c>
      <c r="E72" s="11">
        <v>3</v>
      </c>
      <c r="F72" s="11">
        <v>9</v>
      </c>
      <c r="G72" s="11" t="str">
        <f t="shared" si="4"/>
        <v>Loss</v>
      </c>
      <c r="H72" s="15">
        <v>6325</v>
      </c>
      <c r="I72" s="19">
        <f>SpidersData[[#This Row],[Runs Allowed]]-SpidersData[[#This Row],[Runs Scored]]</f>
        <v>6</v>
      </c>
    </row>
    <row r="73" spans="1:9" x14ac:dyDescent="0.3">
      <c r="A73" s="1">
        <v>44024</v>
      </c>
      <c r="B73" s="2" t="str">
        <f t="shared" si="5"/>
        <v>Sun</v>
      </c>
      <c r="C73" s="12" t="s">
        <v>10</v>
      </c>
      <c r="D73" s="13" t="s">
        <v>12</v>
      </c>
      <c r="E73" s="13">
        <v>2</v>
      </c>
      <c r="F73" s="13">
        <v>5</v>
      </c>
      <c r="G73" s="13" t="str">
        <f t="shared" si="4"/>
        <v>Loss</v>
      </c>
      <c r="H73" s="16">
        <v>3063</v>
      </c>
      <c r="I73" s="19">
        <f>SpidersData[[#This Row],[Runs Allowed]]-SpidersData[[#This Row],[Runs Scored]]</f>
        <v>3</v>
      </c>
    </row>
    <row r="74" spans="1:9" x14ac:dyDescent="0.3">
      <c r="A74" s="1">
        <v>44025</v>
      </c>
      <c r="B74" s="2" t="str">
        <f t="shared" si="5"/>
        <v>Mon</v>
      </c>
      <c r="C74" s="10" t="s">
        <v>11</v>
      </c>
      <c r="D74" s="11" t="s">
        <v>12</v>
      </c>
      <c r="E74" s="11">
        <v>5</v>
      </c>
      <c r="F74" s="11">
        <v>7</v>
      </c>
      <c r="G74" s="11" t="str">
        <f t="shared" si="4"/>
        <v>Loss</v>
      </c>
      <c r="H74" s="15">
        <v>3749</v>
      </c>
      <c r="I74" s="19">
        <f>SpidersData[[#This Row],[Runs Allowed]]-SpidersData[[#This Row],[Runs Scored]]</f>
        <v>2</v>
      </c>
    </row>
    <row r="75" spans="1:9" x14ac:dyDescent="0.3">
      <c r="A75" s="1">
        <v>44026</v>
      </c>
      <c r="B75" s="2" t="str">
        <f t="shared" si="5"/>
        <v>Tue</v>
      </c>
      <c r="C75" s="12" t="s">
        <v>11</v>
      </c>
      <c r="D75" s="13" t="s">
        <v>12</v>
      </c>
      <c r="E75" s="13">
        <v>6</v>
      </c>
      <c r="F75" s="13">
        <v>3</v>
      </c>
      <c r="G75" s="13" t="str">
        <f t="shared" si="4"/>
        <v>Win</v>
      </c>
      <c r="H75" s="16">
        <v>6325</v>
      </c>
      <c r="I75" s="19">
        <f>SpidersData[[#This Row],[Runs Allowed]]-SpidersData[[#This Row],[Runs Scored]]</f>
        <v>-3</v>
      </c>
    </row>
    <row r="76" spans="1:9" x14ac:dyDescent="0.3">
      <c r="A76" s="1">
        <v>44027</v>
      </c>
      <c r="B76" s="2" t="str">
        <f t="shared" si="5"/>
        <v>Wed</v>
      </c>
      <c r="C76" s="10" t="s">
        <v>11</v>
      </c>
      <c r="D76" s="11" t="s">
        <v>12</v>
      </c>
      <c r="E76" s="11">
        <v>9</v>
      </c>
      <c r="F76" s="11">
        <v>4</v>
      </c>
      <c r="G76" s="11" t="str">
        <f t="shared" si="4"/>
        <v>Win</v>
      </c>
      <c r="H76" s="15">
        <v>2935</v>
      </c>
      <c r="I76" s="19">
        <f>SpidersData[[#This Row],[Runs Allowed]]-SpidersData[[#This Row],[Runs Scored]]</f>
        <v>-5</v>
      </c>
    </row>
    <row r="77" spans="1:9" x14ac:dyDescent="0.3">
      <c r="A77" s="1">
        <v>44029</v>
      </c>
      <c r="B77" s="2" t="str">
        <f t="shared" si="5"/>
        <v>Fri</v>
      </c>
      <c r="C77" s="12" t="s">
        <v>7</v>
      </c>
      <c r="D77" s="13" t="s">
        <v>13</v>
      </c>
      <c r="E77" s="13">
        <v>9</v>
      </c>
      <c r="F77" s="13">
        <v>0</v>
      </c>
      <c r="G77" s="13" t="str">
        <f t="shared" si="4"/>
        <v>Win</v>
      </c>
      <c r="H77" s="16">
        <v>11722</v>
      </c>
      <c r="I77" s="19">
        <f>SpidersData[[#This Row],[Runs Allowed]]-SpidersData[[#This Row],[Runs Scored]]</f>
        <v>-9</v>
      </c>
    </row>
    <row r="78" spans="1:9" x14ac:dyDescent="0.3">
      <c r="A78" s="1">
        <v>44030</v>
      </c>
      <c r="B78" s="2" t="str">
        <f t="shared" si="5"/>
        <v>Sat</v>
      </c>
      <c r="C78" s="10" t="s">
        <v>7</v>
      </c>
      <c r="D78" s="11" t="s">
        <v>13</v>
      </c>
      <c r="E78" s="11">
        <v>5</v>
      </c>
      <c r="F78" s="11">
        <v>6</v>
      </c>
      <c r="G78" s="11" t="str">
        <f t="shared" si="4"/>
        <v>Loss</v>
      </c>
      <c r="H78" s="15">
        <v>2535</v>
      </c>
      <c r="I78" s="19">
        <f>SpidersData[[#This Row],[Runs Allowed]]-SpidersData[[#This Row],[Runs Scored]]</f>
        <v>1</v>
      </c>
    </row>
    <row r="79" spans="1:9" x14ac:dyDescent="0.3">
      <c r="A79" s="1">
        <v>44031</v>
      </c>
      <c r="B79" s="2" t="str">
        <f t="shared" si="5"/>
        <v>Sun</v>
      </c>
      <c r="C79" s="12" t="s">
        <v>7</v>
      </c>
      <c r="D79" s="13" t="s">
        <v>13</v>
      </c>
      <c r="E79" s="13">
        <v>7</v>
      </c>
      <c r="F79" s="13">
        <v>5</v>
      </c>
      <c r="G79" s="13" t="str">
        <f t="shared" si="4"/>
        <v>Win</v>
      </c>
      <c r="H79" s="16">
        <v>2037</v>
      </c>
      <c r="I79" s="19">
        <f>SpidersData[[#This Row],[Runs Allowed]]-SpidersData[[#This Row],[Runs Scored]]</f>
        <v>-2</v>
      </c>
    </row>
    <row r="80" spans="1:9" x14ac:dyDescent="0.3">
      <c r="A80" s="1">
        <v>44032</v>
      </c>
      <c r="B80" s="2" t="str">
        <f t="shared" si="5"/>
        <v>Mon</v>
      </c>
      <c r="C80" s="10" t="s">
        <v>8</v>
      </c>
      <c r="D80" s="11" t="s">
        <v>13</v>
      </c>
      <c r="E80" s="11">
        <v>9</v>
      </c>
      <c r="F80" s="11">
        <v>8</v>
      </c>
      <c r="G80" s="11" t="str">
        <f t="shared" si="4"/>
        <v>Win</v>
      </c>
      <c r="H80" s="15">
        <v>10503</v>
      </c>
      <c r="I80" s="19">
        <f>SpidersData[[#This Row],[Runs Allowed]]-SpidersData[[#This Row],[Runs Scored]]</f>
        <v>-1</v>
      </c>
    </row>
    <row r="81" spans="1:9" x14ac:dyDescent="0.3">
      <c r="A81" s="1">
        <v>44033</v>
      </c>
      <c r="B81" s="2" t="str">
        <f t="shared" si="5"/>
        <v>Tue</v>
      </c>
      <c r="C81" s="12" t="s">
        <v>8</v>
      </c>
      <c r="D81" s="13" t="s">
        <v>13</v>
      </c>
      <c r="E81" s="13">
        <v>4</v>
      </c>
      <c r="F81" s="13">
        <v>1</v>
      </c>
      <c r="G81" s="13" t="str">
        <f t="shared" si="4"/>
        <v>Win</v>
      </c>
      <c r="H81" s="16">
        <v>3371</v>
      </c>
      <c r="I81" s="19">
        <f>SpidersData[[#This Row],[Runs Allowed]]-SpidersData[[#This Row],[Runs Scored]]</f>
        <v>-3</v>
      </c>
    </row>
    <row r="82" spans="1:9" x14ac:dyDescent="0.3">
      <c r="A82" s="1">
        <v>44034</v>
      </c>
      <c r="B82" s="2" t="str">
        <f t="shared" si="5"/>
        <v>Wed</v>
      </c>
      <c r="C82" s="10" t="s">
        <v>8</v>
      </c>
      <c r="D82" s="11" t="s">
        <v>13</v>
      </c>
      <c r="E82" s="11">
        <v>1</v>
      </c>
      <c r="F82" s="11">
        <v>4</v>
      </c>
      <c r="G82" s="11" t="str">
        <f t="shared" si="4"/>
        <v>Loss</v>
      </c>
      <c r="H82" s="15">
        <v>4358</v>
      </c>
      <c r="I82" s="19">
        <f>SpidersData[[#This Row],[Runs Allowed]]-SpidersData[[#This Row],[Runs Scored]]</f>
        <v>3</v>
      </c>
    </row>
    <row r="83" spans="1:9" x14ac:dyDescent="0.3">
      <c r="A83" s="1">
        <v>44036</v>
      </c>
      <c r="B83" s="2" t="str">
        <f t="shared" si="5"/>
        <v>Fri</v>
      </c>
      <c r="C83" s="12" t="s">
        <v>9</v>
      </c>
      <c r="D83" s="13" t="s">
        <v>12</v>
      </c>
      <c r="E83" s="13">
        <v>1</v>
      </c>
      <c r="F83" s="13">
        <v>5</v>
      </c>
      <c r="G83" s="13" t="str">
        <f t="shared" si="4"/>
        <v>Loss</v>
      </c>
      <c r="H83" s="16">
        <v>2937</v>
      </c>
      <c r="I83" s="19">
        <f>SpidersData[[#This Row],[Runs Allowed]]-SpidersData[[#This Row],[Runs Scored]]</f>
        <v>4</v>
      </c>
    </row>
    <row r="84" spans="1:9" x14ac:dyDescent="0.3">
      <c r="A84" s="1">
        <v>44037</v>
      </c>
      <c r="B84" s="2" t="str">
        <f t="shared" si="5"/>
        <v>Sat</v>
      </c>
      <c r="C84" s="10" t="s">
        <v>9</v>
      </c>
      <c r="D84" s="11" t="s">
        <v>12</v>
      </c>
      <c r="E84" s="11">
        <v>1</v>
      </c>
      <c r="F84" s="11">
        <v>6</v>
      </c>
      <c r="G84" s="11" t="str">
        <f t="shared" si="4"/>
        <v>Loss</v>
      </c>
      <c r="H84" s="15">
        <v>6325</v>
      </c>
      <c r="I84" s="19">
        <f>SpidersData[[#This Row],[Runs Allowed]]-SpidersData[[#This Row],[Runs Scored]]</f>
        <v>5</v>
      </c>
    </row>
    <row r="85" spans="1:9" x14ac:dyDescent="0.3">
      <c r="A85" s="1">
        <v>44038</v>
      </c>
      <c r="B85" s="2" t="str">
        <f t="shared" si="5"/>
        <v>Sun</v>
      </c>
      <c r="C85" s="12" t="s">
        <v>9</v>
      </c>
      <c r="D85" s="13" t="s">
        <v>12</v>
      </c>
      <c r="E85" s="13">
        <v>5</v>
      </c>
      <c r="F85" s="13">
        <v>3</v>
      </c>
      <c r="G85" s="13" t="str">
        <f t="shared" si="4"/>
        <v>Win</v>
      </c>
      <c r="H85" s="16">
        <v>6325</v>
      </c>
      <c r="I85" s="19">
        <f>SpidersData[[#This Row],[Runs Allowed]]-SpidersData[[#This Row],[Runs Scored]]</f>
        <v>-2</v>
      </c>
    </row>
    <row r="86" spans="1:9" x14ac:dyDescent="0.3">
      <c r="A86" s="1">
        <v>44039</v>
      </c>
      <c r="B86" s="2" t="str">
        <f t="shared" si="5"/>
        <v>Mon</v>
      </c>
      <c r="C86" s="10" t="s">
        <v>10</v>
      </c>
      <c r="D86" s="11" t="s">
        <v>12</v>
      </c>
      <c r="E86" s="11">
        <v>1</v>
      </c>
      <c r="F86" s="11">
        <v>1</v>
      </c>
      <c r="G86" s="11" t="str">
        <f t="shared" si="4"/>
        <v>Loss</v>
      </c>
      <c r="H86" s="15">
        <v>6325</v>
      </c>
      <c r="I86" s="19">
        <f>SpidersData[[#This Row],[Runs Allowed]]-SpidersData[[#This Row],[Runs Scored]]</f>
        <v>0</v>
      </c>
    </row>
    <row r="87" spans="1:9" x14ac:dyDescent="0.3">
      <c r="A87" s="1">
        <v>44040</v>
      </c>
      <c r="B87" s="2" t="str">
        <f t="shared" si="5"/>
        <v>Tue</v>
      </c>
      <c r="C87" s="12" t="s">
        <v>10</v>
      </c>
      <c r="D87" s="13" t="s">
        <v>12</v>
      </c>
      <c r="E87" s="13">
        <v>1</v>
      </c>
      <c r="F87" s="13">
        <v>9</v>
      </c>
      <c r="G87" s="13" t="str">
        <f t="shared" si="4"/>
        <v>Loss</v>
      </c>
      <c r="H87" s="16">
        <v>6325</v>
      </c>
      <c r="I87" s="19">
        <f>SpidersData[[#This Row],[Runs Allowed]]-SpidersData[[#This Row],[Runs Scored]]</f>
        <v>8</v>
      </c>
    </row>
    <row r="88" spans="1:9" x14ac:dyDescent="0.3">
      <c r="A88" s="1">
        <v>44041</v>
      </c>
      <c r="B88" s="2" t="str">
        <f t="shared" si="5"/>
        <v>Wed</v>
      </c>
      <c r="C88" s="10" t="s">
        <v>10</v>
      </c>
      <c r="D88" s="11" t="s">
        <v>12</v>
      </c>
      <c r="E88" s="11">
        <v>2</v>
      </c>
      <c r="F88" s="11">
        <v>6</v>
      </c>
      <c r="G88" s="11" t="str">
        <f t="shared" si="4"/>
        <v>Loss</v>
      </c>
      <c r="H88" s="15">
        <v>2754</v>
      </c>
      <c r="I88" s="19">
        <f>SpidersData[[#This Row],[Runs Allowed]]-SpidersData[[#This Row],[Runs Scored]]</f>
        <v>4</v>
      </c>
    </row>
    <row r="89" spans="1:9" x14ac:dyDescent="0.3">
      <c r="A89" s="1">
        <v>44043</v>
      </c>
      <c r="B89" s="2" t="str">
        <f t="shared" si="5"/>
        <v>Fri</v>
      </c>
      <c r="C89" s="12" t="s">
        <v>11</v>
      </c>
      <c r="D89" s="13" t="s">
        <v>13</v>
      </c>
      <c r="E89" s="13">
        <v>3</v>
      </c>
      <c r="F89" s="13">
        <v>5</v>
      </c>
      <c r="G89" s="13" t="str">
        <f t="shared" si="4"/>
        <v>Loss</v>
      </c>
      <c r="H89" s="16">
        <v>2652</v>
      </c>
      <c r="I89" s="19">
        <f>SpidersData[[#This Row],[Runs Allowed]]-SpidersData[[#This Row],[Runs Scored]]</f>
        <v>2</v>
      </c>
    </row>
    <row r="90" spans="1:9" x14ac:dyDescent="0.3">
      <c r="A90" s="1">
        <v>44044</v>
      </c>
      <c r="B90" s="2" t="str">
        <f t="shared" si="5"/>
        <v>Sat</v>
      </c>
      <c r="C90" s="10" t="s">
        <v>11</v>
      </c>
      <c r="D90" s="11" t="s">
        <v>13</v>
      </c>
      <c r="E90" s="11">
        <v>6</v>
      </c>
      <c r="F90" s="11">
        <v>6</v>
      </c>
      <c r="G90" s="11" t="str">
        <f t="shared" si="4"/>
        <v>Loss</v>
      </c>
      <c r="H90" s="15">
        <v>1898</v>
      </c>
      <c r="I90" s="19">
        <f>SpidersData[[#This Row],[Runs Allowed]]-SpidersData[[#This Row],[Runs Scored]]</f>
        <v>0</v>
      </c>
    </row>
    <row r="91" spans="1:9" x14ac:dyDescent="0.3">
      <c r="A91" s="1">
        <v>44045</v>
      </c>
      <c r="B91" s="2" t="str">
        <f t="shared" si="5"/>
        <v>Sun</v>
      </c>
      <c r="C91" s="12" t="s">
        <v>11</v>
      </c>
      <c r="D91" s="13" t="s">
        <v>13</v>
      </c>
      <c r="E91" s="13">
        <v>9</v>
      </c>
      <c r="F91" s="13">
        <v>2</v>
      </c>
      <c r="G91" s="13" t="str">
        <f t="shared" si="4"/>
        <v>Win</v>
      </c>
      <c r="H91" s="16">
        <v>2548</v>
      </c>
      <c r="I91" s="19">
        <f>SpidersData[[#This Row],[Runs Allowed]]-SpidersData[[#This Row],[Runs Scored]]</f>
        <v>-7</v>
      </c>
    </row>
    <row r="92" spans="1:9" x14ac:dyDescent="0.3">
      <c r="A92" s="1">
        <v>44046</v>
      </c>
      <c r="B92" s="2" t="str">
        <f t="shared" si="5"/>
        <v>Mon</v>
      </c>
      <c r="C92" s="10" t="s">
        <v>7</v>
      </c>
      <c r="D92" s="11" t="s">
        <v>13</v>
      </c>
      <c r="E92" s="11">
        <v>8</v>
      </c>
      <c r="F92" s="11">
        <v>2</v>
      </c>
      <c r="G92" s="11" t="str">
        <f t="shared" si="4"/>
        <v>Win</v>
      </c>
      <c r="H92" s="15">
        <v>3358</v>
      </c>
      <c r="I92" s="19">
        <f>SpidersData[[#This Row],[Runs Allowed]]-SpidersData[[#This Row],[Runs Scored]]</f>
        <v>-6</v>
      </c>
    </row>
    <row r="93" spans="1:9" x14ac:dyDescent="0.3">
      <c r="A93" s="1">
        <v>44047</v>
      </c>
      <c r="B93" s="2" t="str">
        <f t="shared" si="5"/>
        <v>Tue</v>
      </c>
      <c r="C93" s="12" t="s">
        <v>7</v>
      </c>
      <c r="D93" s="13" t="s">
        <v>13</v>
      </c>
      <c r="E93" s="13">
        <v>5</v>
      </c>
      <c r="F93" s="13">
        <v>8</v>
      </c>
      <c r="G93" s="13" t="str">
        <f t="shared" si="4"/>
        <v>Loss</v>
      </c>
      <c r="H93" s="16">
        <v>3176</v>
      </c>
      <c r="I93" s="19">
        <f>SpidersData[[#This Row],[Runs Allowed]]-SpidersData[[#This Row],[Runs Scored]]</f>
        <v>3</v>
      </c>
    </row>
    <row r="94" spans="1:9" x14ac:dyDescent="0.3">
      <c r="A94" s="1">
        <v>44048</v>
      </c>
      <c r="B94" s="2" t="str">
        <f t="shared" si="5"/>
        <v>Wed</v>
      </c>
      <c r="C94" s="10" t="s">
        <v>7</v>
      </c>
      <c r="D94" s="11" t="s">
        <v>13</v>
      </c>
      <c r="E94" s="11">
        <v>4</v>
      </c>
      <c r="F94" s="11">
        <v>5</v>
      </c>
      <c r="G94" s="11" t="str">
        <f t="shared" si="4"/>
        <v>Loss</v>
      </c>
      <c r="H94" s="15">
        <v>2968</v>
      </c>
      <c r="I94" s="19">
        <f>SpidersData[[#This Row],[Runs Allowed]]-SpidersData[[#This Row],[Runs Scored]]</f>
        <v>1</v>
      </c>
    </row>
    <row r="95" spans="1:9" x14ac:dyDescent="0.3">
      <c r="A95" s="1">
        <v>44050</v>
      </c>
      <c r="B95" s="2" t="str">
        <f t="shared" si="5"/>
        <v>Fri</v>
      </c>
      <c r="C95" s="12" t="s">
        <v>8</v>
      </c>
      <c r="D95" s="13" t="s">
        <v>12</v>
      </c>
      <c r="E95" s="13">
        <v>8</v>
      </c>
      <c r="F95" s="13">
        <v>10</v>
      </c>
      <c r="G95" s="13" t="str">
        <f t="shared" si="4"/>
        <v>Loss</v>
      </c>
      <c r="H95" s="16">
        <v>6325</v>
      </c>
      <c r="I95" s="19">
        <f>SpidersData[[#This Row],[Runs Allowed]]-SpidersData[[#This Row],[Runs Scored]]</f>
        <v>2</v>
      </c>
    </row>
    <row r="96" spans="1:9" x14ac:dyDescent="0.3">
      <c r="A96" s="1">
        <v>44051</v>
      </c>
      <c r="B96" s="2" t="str">
        <f t="shared" si="5"/>
        <v>Sat</v>
      </c>
      <c r="C96" s="10" t="s">
        <v>8</v>
      </c>
      <c r="D96" s="11" t="s">
        <v>12</v>
      </c>
      <c r="E96" s="11">
        <v>5</v>
      </c>
      <c r="F96" s="11">
        <v>6</v>
      </c>
      <c r="G96" s="11" t="str">
        <f t="shared" si="4"/>
        <v>Loss</v>
      </c>
      <c r="H96" s="15">
        <v>6325</v>
      </c>
      <c r="I96" s="19">
        <f>SpidersData[[#This Row],[Runs Allowed]]-SpidersData[[#This Row],[Runs Scored]]</f>
        <v>1</v>
      </c>
    </row>
    <row r="97" spans="1:9" x14ac:dyDescent="0.3">
      <c r="A97" s="1">
        <v>44052</v>
      </c>
      <c r="B97" s="2" t="str">
        <f t="shared" si="5"/>
        <v>Sun</v>
      </c>
      <c r="C97" s="12" t="s">
        <v>8</v>
      </c>
      <c r="D97" s="13" t="s">
        <v>12</v>
      </c>
      <c r="E97" s="13">
        <v>6</v>
      </c>
      <c r="F97" s="13">
        <v>2</v>
      </c>
      <c r="G97" s="13" t="str">
        <f t="shared" si="4"/>
        <v>Win</v>
      </c>
      <c r="H97" s="16">
        <v>2690</v>
      </c>
      <c r="I97" s="19">
        <f>SpidersData[[#This Row],[Runs Allowed]]-SpidersData[[#This Row],[Runs Scored]]</f>
        <v>-4</v>
      </c>
    </row>
    <row r="98" spans="1:9" x14ac:dyDescent="0.3">
      <c r="A98" s="1">
        <v>44053</v>
      </c>
      <c r="B98" s="2" t="str">
        <f t="shared" si="5"/>
        <v>Mon</v>
      </c>
      <c r="C98" s="10" t="s">
        <v>9</v>
      </c>
      <c r="D98" s="11" t="s">
        <v>12</v>
      </c>
      <c r="E98" s="11">
        <v>1</v>
      </c>
      <c r="F98" s="11">
        <v>4</v>
      </c>
      <c r="G98" s="11" t="str">
        <f t="shared" ref="G98:G121" si="6">IF(E98&gt;F98,"Win","Loss")</f>
        <v>Loss</v>
      </c>
      <c r="H98" s="15">
        <v>6325</v>
      </c>
      <c r="I98" s="19">
        <f>SpidersData[[#This Row],[Runs Allowed]]-SpidersData[[#This Row],[Runs Scored]]</f>
        <v>3</v>
      </c>
    </row>
    <row r="99" spans="1:9" x14ac:dyDescent="0.3">
      <c r="A99" s="1">
        <v>44054</v>
      </c>
      <c r="B99" s="2" t="str">
        <f t="shared" si="5"/>
        <v>Tue</v>
      </c>
      <c r="C99" s="12" t="s">
        <v>9</v>
      </c>
      <c r="D99" s="13" t="s">
        <v>12</v>
      </c>
      <c r="E99" s="13">
        <v>3</v>
      </c>
      <c r="F99" s="13">
        <v>0</v>
      </c>
      <c r="G99" s="13" t="str">
        <f t="shared" si="6"/>
        <v>Win</v>
      </c>
      <c r="H99" s="16">
        <v>4450</v>
      </c>
      <c r="I99" s="19">
        <f>SpidersData[[#This Row],[Runs Allowed]]-SpidersData[[#This Row],[Runs Scored]]</f>
        <v>-3</v>
      </c>
    </row>
    <row r="100" spans="1:9" x14ac:dyDescent="0.3">
      <c r="A100" s="1">
        <v>44055</v>
      </c>
      <c r="B100" s="2" t="str">
        <f t="shared" si="5"/>
        <v>Wed</v>
      </c>
      <c r="C100" s="10" t="s">
        <v>9</v>
      </c>
      <c r="D100" s="11" t="s">
        <v>12</v>
      </c>
      <c r="E100" s="11">
        <v>4</v>
      </c>
      <c r="F100" s="11">
        <v>4</v>
      </c>
      <c r="G100" s="11" t="str">
        <f t="shared" si="6"/>
        <v>Loss</v>
      </c>
      <c r="H100" s="15">
        <v>3464</v>
      </c>
      <c r="I100" s="19">
        <f>SpidersData[[#This Row],[Runs Allowed]]-SpidersData[[#This Row],[Runs Scored]]</f>
        <v>0</v>
      </c>
    </row>
    <row r="101" spans="1:9" x14ac:dyDescent="0.3">
      <c r="A101" s="1">
        <v>44057</v>
      </c>
      <c r="B101" s="2" t="str">
        <f t="shared" si="5"/>
        <v>Fri</v>
      </c>
      <c r="C101" s="12" t="s">
        <v>10</v>
      </c>
      <c r="D101" s="13" t="s">
        <v>13</v>
      </c>
      <c r="E101" s="13">
        <v>5</v>
      </c>
      <c r="F101" s="13">
        <v>2</v>
      </c>
      <c r="G101" s="13" t="str">
        <f t="shared" si="6"/>
        <v>Win</v>
      </c>
      <c r="H101" s="16">
        <v>2434</v>
      </c>
      <c r="I101" s="19">
        <f>SpidersData[[#This Row],[Runs Allowed]]-SpidersData[[#This Row],[Runs Scored]]</f>
        <v>-3</v>
      </c>
    </row>
    <row r="102" spans="1:9" x14ac:dyDescent="0.3">
      <c r="A102" s="1">
        <v>44058</v>
      </c>
      <c r="B102" s="2" t="str">
        <f t="shared" si="5"/>
        <v>Sat</v>
      </c>
      <c r="C102" s="10" t="s">
        <v>10</v>
      </c>
      <c r="D102" s="11" t="s">
        <v>13</v>
      </c>
      <c r="E102" s="11">
        <v>7</v>
      </c>
      <c r="F102" s="11">
        <v>5</v>
      </c>
      <c r="G102" s="11" t="str">
        <f t="shared" si="6"/>
        <v>Win</v>
      </c>
      <c r="H102" s="15">
        <v>3595</v>
      </c>
      <c r="I102" s="19">
        <f>SpidersData[[#This Row],[Runs Allowed]]-SpidersData[[#This Row],[Runs Scored]]</f>
        <v>-2</v>
      </c>
    </row>
    <row r="103" spans="1:9" x14ac:dyDescent="0.3">
      <c r="A103" s="1">
        <v>44059</v>
      </c>
      <c r="B103" s="2" t="str">
        <f t="shared" si="5"/>
        <v>Sun</v>
      </c>
      <c r="C103" s="12" t="s">
        <v>10</v>
      </c>
      <c r="D103" s="13" t="s">
        <v>13</v>
      </c>
      <c r="E103" s="13">
        <v>3</v>
      </c>
      <c r="F103" s="13">
        <v>5</v>
      </c>
      <c r="G103" s="13" t="str">
        <f t="shared" si="6"/>
        <v>Loss</v>
      </c>
      <c r="H103" s="16">
        <v>4734</v>
      </c>
      <c r="I103" s="19">
        <f>SpidersData[[#This Row],[Runs Allowed]]-SpidersData[[#This Row],[Runs Scored]]</f>
        <v>2</v>
      </c>
    </row>
    <row r="104" spans="1:9" x14ac:dyDescent="0.3">
      <c r="A104" s="1">
        <v>44060</v>
      </c>
      <c r="B104" s="2" t="str">
        <f t="shared" si="5"/>
        <v>Mon</v>
      </c>
      <c r="C104" s="10" t="s">
        <v>11</v>
      </c>
      <c r="D104" s="11" t="s">
        <v>13</v>
      </c>
      <c r="E104" s="11">
        <v>10</v>
      </c>
      <c r="F104" s="11">
        <v>9</v>
      </c>
      <c r="G104" s="11" t="str">
        <f t="shared" si="6"/>
        <v>Win</v>
      </c>
      <c r="H104" s="15">
        <v>2698</v>
      </c>
      <c r="I104" s="19">
        <f>SpidersData[[#This Row],[Runs Allowed]]-SpidersData[[#This Row],[Runs Scored]]</f>
        <v>-1</v>
      </c>
    </row>
    <row r="105" spans="1:9" x14ac:dyDescent="0.3">
      <c r="A105" s="1">
        <v>44061</v>
      </c>
      <c r="B105" s="2" t="str">
        <f t="shared" si="5"/>
        <v>Tue</v>
      </c>
      <c r="C105" s="12" t="s">
        <v>11</v>
      </c>
      <c r="D105" s="13" t="s">
        <v>13</v>
      </c>
      <c r="E105" s="13">
        <v>7</v>
      </c>
      <c r="F105" s="13">
        <v>2</v>
      </c>
      <c r="G105" s="13" t="str">
        <f t="shared" si="6"/>
        <v>Win</v>
      </c>
      <c r="H105" s="16">
        <v>2787</v>
      </c>
      <c r="I105" s="19">
        <f>SpidersData[[#This Row],[Runs Allowed]]-SpidersData[[#This Row],[Runs Scored]]</f>
        <v>-5</v>
      </c>
    </row>
    <row r="106" spans="1:9" x14ac:dyDescent="0.3">
      <c r="A106" s="1">
        <v>44062</v>
      </c>
      <c r="B106" s="2" t="str">
        <f t="shared" si="5"/>
        <v>Wed</v>
      </c>
      <c r="C106" s="10" t="s">
        <v>11</v>
      </c>
      <c r="D106" s="11" t="s">
        <v>13</v>
      </c>
      <c r="E106" s="11">
        <v>10</v>
      </c>
      <c r="F106" s="11">
        <v>1</v>
      </c>
      <c r="G106" s="11" t="str">
        <f t="shared" si="6"/>
        <v>Win</v>
      </c>
      <c r="H106" s="15">
        <v>2511</v>
      </c>
      <c r="I106" s="19">
        <f>SpidersData[[#This Row],[Runs Allowed]]-SpidersData[[#This Row],[Runs Scored]]</f>
        <v>-9</v>
      </c>
    </row>
    <row r="107" spans="1:9" x14ac:dyDescent="0.3">
      <c r="A107" s="1">
        <v>44064</v>
      </c>
      <c r="B107" s="2" t="str">
        <f t="shared" si="5"/>
        <v>Fri</v>
      </c>
      <c r="C107" s="12" t="s">
        <v>7</v>
      </c>
      <c r="D107" s="13" t="s">
        <v>12</v>
      </c>
      <c r="E107" s="13">
        <v>7</v>
      </c>
      <c r="F107" s="13">
        <v>8</v>
      </c>
      <c r="G107" s="13" t="str">
        <f t="shared" si="6"/>
        <v>Loss</v>
      </c>
      <c r="H107" s="16">
        <v>6325</v>
      </c>
      <c r="I107" s="19">
        <f>SpidersData[[#This Row],[Runs Allowed]]-SpidersData[[#This Row],[Runs Scored]]</f>
        <v>1</v>
      </c>
    </row>
    <row r="108" spans="1:9" x14ac:dyDescent="0.3">
      <c r="A108" s="1">
        <v>44065</v>
      </c>
      <c r="B108" s="2" t="str">
        <f t="shared" si="5"/>
        <v>Sat</v>
      </c>
      <c r="C108" s="10" t="s">
        <v>7</v>
      </c>
      <c r="D108" s="11" t="s">
        <v>12</v>
      </c>
      <c r="E108" s="11">
        <v>9</v>
      </c>
      <c r="F108" s="11">
        <v>3</v>
      </c>
      <c r="G108" s="11" t="str">
        <f t="shared" si="6"/>
        <v>Win</v>
      </c>
      <c r="H108" s="15">
        <v>3602</v>
      </c>
      <c r="I108" s="19">
        <f>SpidersData[[#This Row],[Runs Allowed]]-SpidersData[[#This Row],[Runs Scored]]</f>
        <v>-6</v>
      </c>
    </row>
    <row r="109" spans="1:9" x14ac:dyDescent="0.3">
      <c r="A109" s="1">
        <v>44066</v>
      </c>
      <c r="B109" s="2" t="str">
        <f t="shared" si="5"/>
        <v>Sun</v>
      </c>
      <c r="C109" s="12" t="s">
        <v>7</v>
      </c>
      <c r="D109" s="13" t="s">
        <v>12</v>
      </c>
      <c r="E109" s="13">
        <v>7</v>
      </c>
      <c r="F109" s="13">
        <v>7</v>
      </c>
      <c r="G109" s="13" t="str">
        <f t="shared" si="6"/>
        <v>Loss</v>
      </c>
      <c r="H109" s="16">
        <v>6325</v>
      </c>
      <c r="I109" s="19">
        <f>SpidersData[[#This Row],[Runs Allowed]]-SpidersData[[#This Row],[Runs Scored]]</f>
        <v>0</v>
      </c>
    </row>
    <row r="110" spans="1:9" x14ac:dyDescent="0.3">
      <c r="A110" s="1">
        <v>44067</v>
      </c>
      <c r="B110" s="2" t="str">
        <f t="shared" si="5"/>
        <v>Mon</v>
      </c>
      <c r="C110" s="10" t="s">
        <v>8</v>
      </c>
      <c r="D110" s="11" t="s">
        <v>12</v>
      </c>
      <c r="E110" s="11">
        <v>1</v>
      </c>
      <c r="F110" s="11">
        <v>12</v>
      </c>
      <c r="G110" s="11" t="str">
        <f t="shared" si="6"/>
        <v>Loss</v>
      </c>
      <c r="H110" s="15">
        <v>2418</v>
      </c>
      <c r="I110" s="19">
        <f>SpidersData[[#This Row],[Runs Allowed]]-SpidersData[[#This Row],[Runs Scored]]</f>
        <v>11</v>
      </c>
    </row>
    <row r="111" spans="1:9" x14ac:dyDescent="0.3">
      <c r="A111" s="1">
        <v>44068</v>
      </c>
      <c r="B111" s="2" t="str">
        <f t="shared" si="5"/>
        <v>Tue</v>
      </c>
      <c r="C111" s="12" t="s">
        <v>8</v>
      </c>
      <c r="D111" s="13" t="s">
        <v>12</v>
      </c>
      <c r="E111" s="13">
        <v>8</v>
      </c>
      <c r="F111" s="13">
        <v>7</v>
      </c>
      <c r="G111" s="13" t="str">
        <f t="shared" si="6"/>
        <v>Win</v>
      </c>
      <c r="H111" s="16">
        <v>6325</v>
      </c>
      <c r="I111" s="19">
        <f>SpidersData[[#This Row],[Runs Allowed]]-SpidersData[[#This Row],[Runs Scored]]</f>
        <v>-1</v>
      </c>
    </row>
    <row r="112" spans="1:9" x14ac:dyDescent="0.3">
      <c r="A112" s="1">
        <v>44069</v>
      </c>
      <c r="B112" s="2" t="str">
        <f t="shared" si="5"/>
        <v>Wed</v>
      </c>
      <c r="C112" s="10" t="s">
        <v>8</v>
      </c>
      <c r="D112" s="11" t="s">
        <v>12</v>
      </c>
      <c r="E112" s="11">
        <v>5</v>
      </c>
      <c r="F112" s="11">
        <v>11</v>
      </c>
      <c r="G112" s="11" t="str">
        <f t="shared" si="6"/>
        <v>Loss</v>
      </c>
      <c r="H112" s="15">
        <v>6325</v>
      </c>
      <c r="I112" s="19">
        <f>SpidersData[[#This Row],[Runs Allowed]]-SpidersData[[#This Row],[Runs Scored]]</f>
        <v>6</v>
      </c>
    </row>
    <row r="113" spans="1:9" x14ac:dyDescent="0.3">
      <c r="A113" s="1">
        <v>44071</v>
      </c>
      <c r="B113" s="2" t="str">
        <f t="shared" si="5"/>
        <v>Fri</v>
      </c>
      <c r="C113" s="12" t="s">
        <v>9</v>
      </c>
      <c r="D113" s="13" t="s">
        <v>13</v>
      </c>
      <c r="E113" s="13">
        <v>1</v>
      </c>
      <c r="F113" s="13">
        <v>5</v>
      </c>
      <c r="G113" s="13" t="str">
        <f t="shared" si="6"/>
        <v>Loss</v>
      </c>
      <c r="H113" s="16">
        <v>12752</v>
      </c>
      <c r="I113" s="19">
        <f>SpidersData[[#This Row],[Runs Allowed]]-SpidersData[[#This Row],[Runs Scored]]</f>
        <v>4</v>
      </c>
    </row>
    <row r="114" spans="1:9" x14ac:dyDescent="0.3">
      <c r="A114" s="1">
        <v>44072</v>
      </c>
      <c r="B114" s="2" t="str">
        <f t="shared" si="5"/>
        <v>Sat</v>
      </c>
      <c r="C114" s="10" t="s">
        <v>9</v>
      </c>
      <c r="D114" s="11" t="s">
        <v>13</v>
      </c>
      <c r="E114" s="11">
        <v>2</v>
      </c>
      <c r="F114" s="11">
        <v>3</v>
      </c>
      <c r="G114" s="11" t="str">
        <f t="shared" si="6"/>
        <v>Loss</v>
      </c>
      <c r="H114" s="15">
        <v>7839</v>
      </c>
      <c r="I114" s="19">
        <f>SpidersData[[#This Row],[Runs Allowed]]-SpidersData[[#This Row],[Runs Scored]]</f>
        <v>1</v>
      </c>
    </row>
    <row r="115" spans="1:9" x14ac:dyDescent="0.3">
      <c r="A115" s="1">
        <v>44073</v>
      </c>
      <c r="B115" s="2" t="str">
        <f t="shared" si="5"/>
        <v>Sun</v>
      </c>
      <c r="C115" s="12" t="s">
        <v>9</v>
      </c>
      <c r="D115" s="13" t="s">
        <v>13</v>
      </c>
      <c r="E115" s="13">
        <v>5</v>
      </c>
      <c r="F115" s="13">
        <v>5</v>
      </c>
      <c r="G115" s="13" t="str">
        <f t="shared" si="6"/>
        <v>Loss</v>
      </c>
      <c r="H115" s="16">
        <v>11239</v>
      </c>
      <c r="I115" s="19">
        <f>SpidersData[[#This Row],[Runs Allowed]]-SpidersData[[#This Row],[Runs Scored]]</f>
        <v>0</v>
      </c>
    </row>
    <row r="116" spans="1:9" x14ac:dyDescent="0.3">
      <c r="A116" s="1">
        <v>44074</v>
      </c>
      <c r="B116" s="2" t="str">
        <f t="shared" si="5"/>
        <v>Mon</v>
      </c>
      <c r="C116" s="10" t="s">
        <v>10</v>
      </c>
      <c r="D116" s="11" t="s">
        <v>13</v>
      </c>
      <c r="E116" s="11">
        <v>2</v>
      </c>
      <c r="F116" s="11">
        <v>7</v>
      </c>
      <c r="G116" s="11" t="str">
        <f t="shared" si="6"/>
        <v>Loss</v>
      </c>
      <c r="H116" s="15">
        <v>8333</v>
      </c>
      <c r="I116" s="19">
        <f>SpidersData[[#This Row],[Runs Allowed]]-SpidersData[[#This Row],[Runs Scored]]</f>
        <v>5</v>
      </c>
    </row>
    <row r="117" spans="1:9" x14ac:dyDescent="0.3">
      <c r="A117" s="1">
        <v>44075</v>
      </c>
      <c r="B117" s="2" t="str">
        <f t="shared" si="5"/>
        <v>Tue</v>
      </c>
      <c r="C117" s="12" t="s">
        <v>10</v>
      </c>
      <c r="D117" s="13" t="s">
        <v>13</v>
      </c>
      <c r="E117" s="13">
        <v>4</v>
      </c>
      <c r="F117" s="13">
        <v>8</v>
      </c>
      <c r="G117" s="13" t="str">
        <f t="shared" si="6"/>
        <v>Loss</v>
      </c>
      <c r="H117" s="16">
        <v>4417</v>
      </c>
      <c r="I117" s="19">
        <f>SpidersData[[#This Row],[Runs Allowed]]-SpidersData[[#This Row],[Runs Scored]]</f>
        <v>4</v>
      </c>
    </row>
    <row r="118" spans="1:9" x14ac:dyDescent="0.3">
      <c r="A118" s="1">
        <v>44076</v>
      </c>
      <c r="B118" s="2" t="str">
        <f t="shared" si="5"/>
        <v>Wed</v>
      </c>
      <c r="C118" s="10" t="s">
        <v>10</v>
      </c>
      <c r="D118" s="11" t="s">
        <v>13</v>
      </c>
      <c r="E118" s="11">
        <v>4</v>
      </c>
      <c r="F118" s="11">
        <v>7</v>
      </c>
      <c r="G118" s="11" t="str">
        <f t="shared" si="6"/>
        <v>Loss</v>
      </c>
      <c r="H118" s="15">
        <v>2211</v>
      </c>
      <c r="I118" s="19">
        <f>SpidersData[[#This Row],[Runs Allowed]]-SpidersData[[#This Row],[Runs Scored]]</f>
        <v>3</v>
      </c>
    </row>
    <row r="119" spans="1:9" x14ac:dyDescent="0.3">
      <c r="A119" s="1">
        <v>44078</v>
      </c>
      <c r="B119" s="2" t="str">
        <f t="shared" si="5"/>
        <v>Fri</v>
      </c>
      <c r="C119" s="12" t="s">
        <v>11</v>
      </c>
      <c r="D119" s="13" t="s">
        <v>12</v>
      </c>
      <c r="E119" s="13">
        <v>4</v>
      </c>
      <c r="F119" s="13">
        <v>7</v>
      </c>
      <c r="G119" s="13" t="str">
        <f t="shared" si="6"/>
        <v>Loss</v>
      </c>
      <c r="H119" s="16">
        <v>3804</v>
      </c>
      <c r="I119" s="19">
        <f>SpidersData[[#This Row],[Runs Allowed]]-SpidersData[[#This Row],[Runs Scored]]</f>
        <v>3</v>
      </c>
    </row>
    <row r="120" spans="1:9" x14ac:dyDescent="0.3">
      <c r="A120" s="1">
        <v>44079</v>
      </c>
      <c r="B120" s="2" t="str">
        <f t="shared" si="5"/>
        <v>Sat</v>
      </c>
      <c r="C120" s="10" t="s">
        <v>11</v>
      </c>
      <c r="D120" s="11" t="s">
        <v>12</v>
      </c>
      <c r="E120" s="11">
        <v>5</v>
      </c>
      <c r="F120" s="11">
        <v>4</v>
      </c>
      <c r="G120" s="11" t="str">
        <f t="shared" si="6"/>
        <v>Win</v>
      </c>
      <c r="H120" s="15">
        <v>2789</v>
      </c>
      <c r="I120" s="19">
        <f>SpidersData[[#This Row],[Runs Allowed]]-SpidersData[[#This Row],[Runs Scored]]</f>
        <v>-1</v>
      </c>
    </row>
    <row r="121" spans="1:9" x14ac:dyDescent="0.3">
      <c r="A121" s="1">
        <v>44080</v>
      </c>
      <c r="B121" s="2" t="str">
        <f t="shared" si="5"/>
        <v>Sun</v>
      </c>
      <c r="C121" s="5" t="s">
        <v>11</v>
      </c>
      <c r="D121" s="6" t="s">
        <v>12</v>
      </c>
      <c r="E121" s="6">
        <v>3</v>
      </c>
      <c r="F121" s="6">
        <v>11</v>
      </c>
      <c r="G121" s="6" t="str">
        <f t="shared" si="6"/>
        <v>Loss</v>
      </c>
      <c r="H121" s="7">
        <v>2975</v>
      </c>
      <c r="I121" s="19">
        <f>SpidersData[[#This Row],[Runs Allowed]]-SpidersData[[#This Row],[Runs Scored]]</f>
        <v>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Chart4</vt:lpstr>
      <vt:lpstr>Chart3</vt:lpstr>
      <vt:lpstr>Chart2</vt:lpstr>
      <vt:lpstr>Chart1</vt:lpstr>
      <vt:lpstr>Dashboard</vt:lpstr>
      <vt:lpstr>Chart1A</vt:lpstr>
      <vt:lpstr>Data</vt:lpstr>
    </vt:vector>
  </TitlesOfParts>
  <Company>University of Alabama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Cochran, James</dc:creator>
  <cp:lastModifiedBy>Derrick Ndi</cp:lastModifiedBy>
  <dcterms:created xsi:type="dcterms:W3CDTF">2020-10-11T19:11:53Z</dcterms:created>
  <dcterms:modified xsi:type="dcterms:W3CDTF">2024-07-09T00:14:39Z</dcterms:modified>
</cp:coreProperties>
</file>