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0" yWindow="0" windowWidth="24440" windowHeight="14900" tabRatio="500" activeTab="3"/>
  </bookViews>
  <sheets>
    <sheet name="top_lift_sup10.csv" sheetId="1" r:id="rId1"/>
    <sheet name="concat_lookup" sheetId="4" r:id="rId2"/>
    <sheet name="Assoc_Rules_Matrix" sheetId="3" r:id="rId3"/>
    <sheet name="Sector Analysi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6" i="5" l="1"/>
  <c r="G83" i="5"/>
  <c r="K83" i="5"/>
  <c r="L86" i="5"/>
  <c r="D83" i="5"/>
  <c r="G82" i="5"/>
  <c r="D82" i="5"/>
  <c r="J83" i="5"/>
  <c r="K82" i="5"/>
  <c r="J82" i="5"/>
  <c r="U56" i="5"/>
  <c r="V56" i="5"/>
  <c r="W56" i="5"/>
  <c r="X56" i="5"/>
  <c r="Y56" i="5"/>
  <c r="Z56" i="5"/>
  <c r="AA56" i="5"/>
  <c r="U57" i="5"/>
  <c r="V57" i="5"/>
  <c r="W57" i="5"/>
  <c r="X57" i="5"/>
  <c r="Y57" i="5"/>
  <c r="Z57" i="5"/>
  <c r="AA57" i="5"/>
  <c r="U58" i="5"/>
  <c r="V58" i="5"/>
  <c r="W58" i="5"/>
  <c r="X58" i="5"/>
  <c r="Y58" i="5"/>
  <c r="Z58" i="5"/>
  <c r="AA58" i="5"/>
  <c r="U59" i="5"/>
  <c r="V59" i="5"/>
  <c r="W59" i="5"/>
  <c r="X59" i="5"/>
  <c r="Y59" i="5"/>
  <c r="Z59" i="5"/>
  <c r="AA59" i="5"/>
  <c r="U60" i="5"/>
  <c r="V60" i="5"/>
  <c r="W60" i="5"/>
  <c r="X60" i="5"/>
  <c r="Y60" i="5"/>
  <c r="Z60" i="5"/>
  <c r="AA60" i="5"/>
  <c r="U61" i="5"/>
  <c r="V61" i="5"/>
  <c r="W61" i="5"/>
  <c r="X61" i="5"/>
  <c r="Y61" i="5"/>
  <c r="Z61" i="5"/>
  <c r="AA61" i="5"/>
  <c r="U62" i="5"/>
  <c r="V62" i="5"/>
  <c r="W62" i="5"/>
  <c r="X62" i="5"/>
  <c r="Y62" i="5"/>
  <c r="Z62" i="5"/>
  <c r="AA62" i="5"/>
  <c r="U63" i="5"/>
  <c r="V63" i="5"/>
  <c r="W63" i="5"/>
  <c r="X63" i="5"/>
  <c r="Y63" i="5"/>
  <c r="Z63" i="5"/>
  <c r="AA63" i="5"/>
  <c r="U64" i="5"/>
  <c r="V64" i="5"/>
  <c r="W64" i="5"/>
  <c r="X64" i="5"/>
  <c r="Y64" i="5"/>
  <c r="Z64" i="5"/>
  <c r="AA64" i="5"/>
  <c r="U65" i="5"/>
  <c r="V65" i="5"/>
  <c r="W65" i="5"/>
  <c r="X65" i="5"/>
  <c r="Y65" i="5"/>
  <c r="Z65" i="5"/>
  <c r="AA65" i="5"/>
  <c r="U66" i="5"/>
  <c r="V66" i="5"/>
  <c r="W66" i="5"/>
  <c r="X66" i="5"/>
  <c r="Y66" i="5"/>
  <c r="Z66" i="5"/>
  <c r="AA66" i="5"/>
  <c r="U67" i="5"/>
  <c r="V67" i="5"/>
  <c r="W67" i="5"/>
  <c r="X67" i="5"/>
  <c r="Y67" i="5"/>
  <c r="Z67" i="5"/>
  <c r="AA67" i="5"/>
  <c r="U68" i="5"/>
  <c r="V68" i="5"/>
  <c r="W68" i="5"/>
  <c r="X68" i="5"/>
  <c r="Y68" i="5"/>
  <c r="Z68" i="5"/>
  <c r="AA68" i="5"/>
  <c r="U69" i="5"/>
  <c r="V69" i="5"/>
  <c r="W69" i="5"/>
  <c r="X69" i="5"/>
  <c r="Y69" i="5"/>
  <c r="Z69" i="5"/>
  <c r="AA69" i="5"/>
  <c r="U70" i="5"/>
  <c r="V70" i="5"/>
  <c r="W70" i="5"/>
  <c r="X70" i="5"/>
  <c r="Y70" i="5"/>
  <c r="Z70" i="5"/>
  <c r="AA70" i="5"/>
  <c r="U71" i="5"/>
  <c r="V71" i="5"/>
  <c r="W71" i="5"/>
  <c r="X71" i="5"/>
  <c r="Y71" i="5"/>
  <c r="Z71" i="5"/>
  <c r="AA71" i="5"/>
  <c r="U72" i="5"/>
  <c r="V72" i="5"/>
  <c r="W72" i="5"/>
  <c r="X72" i="5"/>
  <c r="Y72" i="5"/>
  <c r="Z72" i="5"/>
  <c r="AA72" i="5"/>
  <c r="V73" i="5"/>
  <c r="W73" i="5"/>
  <c r="X73" i="5"/>
  <c r="Y73" i="5"/>
  <c r="Z73" i="5"/>
  <c r="AA73" i="5"/>
  <c r="U74" i="5"/>
  <c r="W74" i="5"/>
  <c r="X74" i="5"/>
  <c r="Y74" i="5"/>
  <c r="Z74" i="5"/>
  <c r="AA74" i="5"/>
  <c r="U75" i="5"/>
  <c r="V75" i="5"/>
  <c r="X75" i="5"/>
  <c r="Y75" i="5"/>
  <c r="Z75" i="5"/>
  <c r="AA75" i="5"/>
  <c r="U76" i="5"/>
  <c r="V76" i="5"/>
  <c r="W76" i="5"/>
  <c r="Y76" i="5"/>
  <c r="Z76" i="5"/>
  <c r="AA76" i="5"/>
  <c r="U77" i="5"/>
  <c r="V77" i="5"/>
  <c r="W77" i="5"/>
  <c r="X77" i="5"/>
  <c r="Z77" i="5"/>
  <c r="AA77" i="5"/>
  <c r="U78" i="5"/>
  <c r="V78" i="5"/>
  <c r="W78" i="5"/>
  <c r="X78" i="5"/>
  <c r="Y78" i="5"/>
  <c r="AA78" i="5"/>
  <c r="U79" i="5"/>
  <c r="V79" i="5"/>
  <c r="W79" i="5"/>
  <c r="X79" i="5"/>
  <c r="Y79" i="5"/>
  <c r="Z79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E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E59" i="5"/>
  <c r="F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E60" i="5"/>
  <c r="F60" i="5"/>
  <c r="G60" i="5"/>
  <c r="I60" i="5"/>
  <c r="J60" i="5"/>
  <c r="K60" i="5"/>
  <c r="L60" i="5"/>
  <c r="M60" i="5"/>
  <c r="N60" i="5"/>
  <c r="O60" i="5"/>
  <c r="P60" i="5"/>
  <c r="Q60" i="5"/>
  <c r="R60" i="5"/>
  <c r="S60" i="5"/>
  <c r="T60" i="5"/>
  <c r="E61" i="5"/>
  <c r="F61" i="5"/>
  <c r="G61" i="5"/>
  <c r="H61" i="5"/>
  <c r="J61" i="5"/>
  <c r="K61" i="5"/>
  <c r="L61" i="5"/>
  <c r="M61" i="5"/>
  <c r="N61" i="5"/>
  <c r="O61" i="5"/>
  <c r="P61" i="5"/>
  <c r="Q61" i="5"/>
  <c r="R61" i="5"/>
  <c r="S61" i="5"/>
  <c r="T61" i="5"/>
  <c r="E62" i="5"/>
  <c r="F62" i="5"/>
  <c r="G62" i="5"/>
  <c r="H62" i="5"/>
  <c r="I62" i="5"/>
  <c r="K62" i="5"/>
  <c r="L62" i="5"/>
  <c r="M62" i="5"/>
  <c r="N62" i="5"/>
  <c r="O62" i="5"/>
  <c r="P62" i="5"/>
  <c r="Q62" i="5"/>
  <c r="R62" i="5"/>
  <c r="S62" i="5"/>
  <c r="T62" i="5"/>
  <c r="E63" i="5"/>
  <c r="F63" i="5"/>
  <c r="G63" i="5"/>
  <c r="H63" i="5"/>
  <c r="I63" i="5"/>
  <c r="J63" i="5"/>
  <c r="L63" i="5"/>
  <c r="M63" i="5"/>
  <c r="N63" i="5"/>
  <c r="O63" i="5"/>
  <c r="P63" i="5"/>
  <c r="Q63" i="5"/>
  <c r="R63" i="5"/>
  <c r="S63" i="5"/>
  <c r="T63" i="5"/>
  <c r="E64" i="5"/>
  <c r="F64" i="5"/>
  <c r="G64" i="5"/>
  <c r="H64" i="5"/>
  <c r="I64" i="5"/>
  <c r="J64" i="5"/>
  <c r="K64" i="5"/>
  <c r="M64" i="5"/>
  <c r="N64" i="5"/>
  <c r="O64" i="5"/>
  <c r="P64" i="5"/>
  <c r="Q64" i="5"/>
  <c r="R64" i="5"/>
  <c r="S64" i="5"/>
  <c r="T64" i="5"/>
  <c r="E65" i="5"/>
  <c r="F65" i="5"/>
  <c r="G65" i="5"/>
  <c r="H65" i="5"/>
  <c r="I65" i="5"/>
  <c r="J65" i="5"/>
  <c r="K65" i="5"/>
  <c r="L65" i="5"/>
  <c r="N65" i="5"/>
  <c r="O65" i="5"/>
  <c r="P65" i="5"/>
  <c r="Q65" i="5"/>
  <c r="R65" i="5"/>
  <c r="S65" i="5"/>
  <c r="T65" i="5"/>
  <c r="E66" i="5"/>
  <c r="F66" i="5"/>
  <c r="G66" i="5"/>
  <c r="H66" i="5"/>
  <c r="I66" i="5"/>
  <c r="J66" i="5"/>
  <c r="K66" i="5"/>
  <c r="L66" i="5"/>
  <c r="M66" i="5"/>
  <c r="O66" i="5"/>
  <c r="P66" i="5"/>
  <c r="Q66" i="5"/>
  <c r="R66" i="5"/>
  <c r="S66" i="5"/>
  <c r="T66" i="5"/>
  <c r="E67" i="5"/>
  <c r="F67" i="5"/>
  <c r="G67" i="5"/>
  <c r="H67" i="5"/>
  <c r="I67" i="5"/>
  <c r="J67" i="5"/>
  <c r="K67" i="5"/>
  <c r="L67" i="5"/>
  <c r="M67" i="5"/>
  <c r="N67" i="5"/>
  <c r="P67" i="5"/>
  <c r="Q67" i="5"/>
  <c r="R67" i="5"/>
  <c r="S67" i="5"/>
  <c r="T67" i="5"/>
  <c r="E68" i="5"/>
  <c r="F68" i="5"/>
  <c r="G68" i="5"/>
  <c r="H68" i="5"/>
  <c r="I68" i="5"/>
  <c r="J68" i="5"/>
  <c r="K68" i="5"/>
  <c r="L68" i="5"/>
  <c r="M68" i="5"/>
  <c r="N68" i="5"/>
  <c r="O68" i="5"/>
  <c r="Q68" i="5"/>
  <c r="R68" i="5"/>
  <c r="S68" i="5"/>
  <c r="T68" i="5"/>
  <c r="E69" i="5"/>
  <c r="F69" i="5"/>
  <c r="G69" i="5"/>
  <c r="H69" i="5"/>
  <c r="I69" i="5"/>
  <c r="J69" i="5"/>
  <c r="K69" i="5"/>
  <c r="L69" i="5"/>
  <c r="M69" i="5"/>
  <c r="N69" i="5"/>
  <c r="O69" i="5"/>
  <c r="P69" i="5"/>
  <c r="R69" i="5"/>
  <c r="S69" i="5"/>
  <c r="T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S70" i="5"/>
  <c r="T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T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58" i="5"/>
  <c r="D59" i="5"/>
  <c r="D60" i="5"/>
  <c r="D61" i="5"/>
  <c r="D57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30" i="5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</calcChain>
</file>

<file path=xl/sharedStrings.xml><?xml version="1.0" encoding="utf-8"?>
<sst xmlns="http://schemas.openxmlformats.org/spreadsheetml/2006/main" count="332" uniqueCount="47">
  <si>
    <t>Security1</t>
  </si>
  <si>
    <t>Security2</t>
  </si>
  <si>
    <t>HST</t>
  </si>
  <si>
    <t>PSA</t>
  </si>
  <si>
    <t>WAT</t>
  </si>
  <si>
    <t>VAR</t>
  </si>
  <si>
    <t>VNO</t>
  </si>
  <si>
    <t>VTR</t>
  </si>
  <si>
    <t>TAP</t>
  </si>
  <si>
    <t>PHM</t>
  </si>
  <si>
    <t>TXT</t>
  </si>
  <si>
    <t>LNC</t>
  </si>
  <si>
    <t>CA</t>
  </si>
  <si>
    <t>SYMC</t>
  </si>
  <si>
    <t>MTB</t>
  </si>
  <si>
    <t>HOT</t>
  </si>
  <si>
    <t>TSCO</t>
  </si>
  <si>
    <t>SNI</t>
  </si>
  <si>
    <t>CTAS</t>
  </si>
  <si>
    <t>AZO</t>
  </si>
  <si>
    <t>XRX</t>
  </si>
  <si>
    <t>GPS</t>
  </si>
  <si>
    <t>ADI</t>
  </si>
  <si>
    <t>WY</t>
  </si>
  <si>
    <t>CCL</t>
  </si>
  <si>
    <t>SPLS</t>
  </si>
  <si>
    <t>concat</t>
  </si>
  <si>
    <t>reverse_concat</t>
  </si>
  <si>
    <t>Security</t>
  </si>
  <si>
    <t>Sector</t>
  </si>
  <si>
    <t>Industry</t>
  </si>
  <si>
    <t>Financials</t>
  </si>
  <si>
    <t>Healthcare</t>
  </si>
  <si>
    <t>Non-Cyclical Consumer Goods &amp; Services</t>
  </si>
  <si>
    <t>Industrials</t>
  </si>
  <si>
    <t>Technology</t>
  </si>
  <si>
    <t>Cyclical Consumer Goods &amp; Services</t>
  </si>
  <si>
    <t>Same Sector Rules</t>
  </si>
  <si>
    <t>Same Sector</t>
  </si>
  <si>
    <t>Same Sector Non-Rules</t>
  </si>
  <si>
    <t>Rules</t>
  </si>
  <si>
    <t>Total</t>
  </si>
  <si>
    <t>Non-Rules</t>
  </si>
  <si>
    <t>Rule</t>
  </si>
  <si>
    <t>No Rule</t>
  </si>
  <si>
    <t>Diff Sectors</t>
  </si>
  <si>
    <t>Diff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</si>
</sst>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" sqref="C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3</v>
      </c>
    </row>
    <row r="5" spans="1:2">
      <c r="A5" t="s">
        <v>2</v>
      </c>
      <c r="B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3</v>
      </c>
    </row>
    <row r="10" spans="1:2">
      <c r="A10" t="s">
        <v>15</v>
      </c>
      <c r="B10" t="s">
        <v>16</v>
      </c>
    </row>
    <row r="11" spans="1:2">
      <c r="A11" t="s">
        <v>17</v>
      </c>
      <c r="B11" t="s">
        <v>18</v>
      </c>
    </row>
    <row r="12" spans="1:2">
      <c r="A12" t="s">
        <v>18</v>
      </c>
      <c r="B12" t="s">
        <v>19</v>
      </c>
    </row>
    <row r="13" spans="1:2">
      <c r="A13" t="s">
        <v>3</v>
      </c>
      <c r="B13" t="s">
        <v>7</v>
      </c>
    </row>
    <row r="14" spans="1:2">
      <c r="A14" t="s">
        <v>10</v>
      </c>
      <c r="B14" t="s">
        <v>20</v>
      </c>
    </row>
    <row r="15" spans="1:2">
      <c r="A15" t="s">
        <v>10</v>
      </c>
      <c r="B15" t="s">
        <v>21</v>
      </c>
    </row>
    <row r="16" spans="1:2">
      <c r="A16" t="s">
        <v>22</v>
      </c>
      <c r="B16" t="s">
        <v>23</v>
      </c>
    </row>
    <row r="17" spans="1:2">
      <c r="A17" t="s">
        <v>24</v>
      </c>
      <c r="B17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8" sqref="D1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26</v>
      </c>
      <c r="D1" t="s">
        <v>27</v>
      </c>
    </row>
    <row r="2" spans="1:5">
      <c r="A2" t="s">
        <v>2</v>
      </c>
      <c r="B2" t="s">
        <v>3</v>
      </c>
      <c r="C2" t="str">
        <f>CONCATENATE(A2," ",B2)</f>
        <v>HST PSA</v>
      </c>
      <c r="D2" t="str">
        <f>CONCATENATE(B2, " ", A2)</f>
        <v>PSA HST</v>
      </c>
      <c r="E2">
        <f>COUNTIF(C2:C17,"HST PQA")</f>
        <v>0</v>
      </c>
    </row>
    <row r="3" spans="1:5">
      <c r="A3" t="s">
        <v>4</v>
      </c>
      <c r="B3" t="s">
        <v>5</v>
      </c>
      <c r="C3" t="str">
        <f t="shared" ref="C3:C17" si="0">CONCATENATE(A3," ",B3)</f>
        <v>WAT VAR</v>
      </c>
      <c r="D3" t="str">
        <f t="shared" ref="D3:D17" si="1">CONCATENATE(B3, " ", A3)</f>
        <v>VAR WAT</v>
      </c>
    </row>
    <row r="4" spans="1:5">
      <c r="A4" t="s">
        <v>6</v>
      </c>
      <c r="B4" t="s">
        <v>3</v>
      </c>
      <c r="C4" t="str">
        <f t="shared" si="0"/>
        <v>VNO PSA</v>
      </c>
      <c r="D4" t="str">
        <f t="shared" si="1"/>
        <v>PSA VNO</v>
      </c>
    </row>
    <row r="5" spans="1:5">
      <c r="A5" t="s">
        <v>2</v>
      </c>
      <c r="B5" t="s">
        <v>7</v>
      </c>
      <c r="C5" t="str">
        <f t="shared" si="0"/>
        <v>HST VTR</v>
      </c>
      <c r="D5" t="str">
        <f t="shared" si="1"/>
        <v>VTR HST</v>
      </c>
    </row>
    <row r="6" spans="1:5">
      <c r="A6" t="s">
        <v>8</v>
      </c>
      <c r="B6" t="s">
        <v>9</v>
      </c>
      <c r="C6" t="str">
        <f t="shared" si="0"/>
        <v>TAP PHM</v>
      </c>
      <c r="D6" t="str">
        <f t="shared" si="1"/>
        <v>PHM TAP</v>
      </c>
    </row>
    <row r="7" spans="1:5">
      <c r="A7" t="s">
        <v>10</v>
      </c>
      <c r="B7" t="s">
        <v>11</v>
      </c>
      <c r="C7" t="str">
        <f t="shared" si="0"/>
        <v>TXT LNC</v>
      </c>
      <c r="D7" t="str">
        <f t="shared" si="1"/>
        <v>LNC TXT</v>
      </c>
    </row>
    <row r="8" spans="1:5">
      <c r="A8" t="s">
        <v>12</v>
      </c>
      <c r="B8" t="s">
        <v>13</v>
      </c>
      <c r="C8" t="str">
        <f t="shared" si="0"/>
        <v>CA SYMC</v>
      </c>
      <c r="D8" t="str">
        <f t="shared" si="1"/>
        <v>SYMC CA</v>
      </c>
    </row>
    <row r="9" spans="1:5">
      <c r="A9" t="s">
        <v>14</v>
      </c>
      <c r="B9" t="s">
        <v>3</v>
      </c>
      <c r="C9" t="str">
        <f t="shared" si="0"/>
        <v>MTB PSA</v>
      </c>
      <c r="D9" t="str">
        <f t="shared" si="1"/>
        <v>PSA MTB</v>
      </c>
    </row>
    <row r="10" spans="1:5">
      <c r="A10" t="s">
        <v>15</v>
      </c>
      <c r="B10" t="s">
        <v>16</v>
      </c>
      <c r="C10" t="str">
        <f t="shared" si="0"/>
        <v>HOT TSCO</v>
      </c>
      <c r="D10" t="str">
        <f t="shared" si="1"/>
        <v>TSCO HOT</v>
      </c>
    </row>
    <row r="11" spans="1:5">
      <c r="A11" t="s">
        <v>17</v>
      </c>
      <c r="B11" t="s">
        <v>18</v>
      </c>
      <c r="C11" t="str">
        <f t="shared" si="0"/>
        <v>SNI CTAS</v>
      </c>
      <c r="D11" t="str">
        <f t="shared" si="1"/>
        <v>CTAS SNI</v>
      </c>
    </row>
    <row r="12" spans="1:5">
      <c r="A12" t="s">
        <v>18</v>
      </c>
      <c r="B12" t="s">
        <v>19</v>
      </c>
      <c r="C12" t="str">
        <f t="shared" si="0"/>
        <v>CTAS AZO</v>
      </c>
      <c r="D12" t="str">
        <f t="shared" si="1"/>
        <v>AZO CTAS</v>
      </c>
    </row>
    <row r="13" spans="1:5">
      <c r="A13" t="s">
        <v>3</v>
      </c>
      <c r="B13" t="s">
        <v>7</v>
      </c>
      <c r="C13" t="str">
        <f t="shared" si="0"/>
        <v>PSA VTR</v>
      </c>
      <c r="D13" t="str">
        <f t="shared" si="1"/>
        <v>VTR PSA</v>
      </c>
    </row>
    <row r="14" spans="1:5">
      <c r="A14" t="s">
        <v>10</v>
      </c>
      <c r="B14" t="s">
        <v>20</v>
      </c>
      <c r="C14" t="str">
        <f t="shared" si="0"/>
        <v>TXT XRX</v>
      </c>
      <c r="D14" t="str">
        <f t="shared" si="1"/>
        <v>XRX TXT</v>
      </c>
    </row>
    <row r="15" spans="1:5">
      <c r="A15" t="s">
        <v>10</v>
      </c>
      <c r="B15" t="s">
        <v>21</v>
      </c>
      <c r="C15" t="str">
        <f t="shared" si="0"/>
        <v>TXT GPS</v>
      </c>
      <c r="D15" t="str">
        <f t="shared" si="1"/>
        <v>GPS TXT</v>
      </c>
    </row>
    <row r="16" spans="1:5">
      <c r="A16" t="s">
        <v>22</v>
      </c>
      <c r="B16" t="s">
        <v>23</v>
      </c>
      <c r="C16" t="str">
        <f t="shared" si="0"/>
        <v>ADI WY</v>
      </c>
      <c r="D16" t="str">
        <f t="shared" si="1"/>
        <v>WY ADI</v>
      </c>
    </row>
    <row r="17" spans="1:4">
      <c r="A17" t="s">
        <v>24</v>
      </c>
      <c r="B17" t="s">
        <v>25</v>
      </c>
      <c r="C17" t="str">
        <f t="shared" si="0"/>
        <v>CCL SPLS</v>
      </c>
      <c r="D17" t="str">
        <f t="shared" si="1"/>
        <v>SPLS CCL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J1" workbookViewId="0">
      <selection sqref="A1:Y25"/>
    </sheetView>
  </sheetViews>
  <sheetFormatPr baseColWidth="10" defaultRowHeight="15" x14ac:dyDescent="0"/>
  <sheetData>
    <row r="1" spans="1:25">
      <c r="A1" t="s">
        <v>28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15</v>
      </c>
      <c r="J1" t="s">
        <v>17</v>
      </c>
      <c r="K1" t="s">
        <v>18</v>
      </c>
      <c r="L1" t="s">
        <v>3</v>
      </c>
      <c r="M1" t="s">
        <v>22</v>
      </c>
      <c r="N1" t="s">
        <v>24</v>
      </c>
      <c r="O1" s="1" t="s">
        <v>5</v>
      </c>
      <c r="P1" s="1" t="s">
        <v>7</v>
      </c>
      <c r="Q1" s="1" t="s">
        <v>9</v>
      </c>
      <c r="R1" s="1" t="s">
        <v>11</v>
      </c>
      <c r="S1" s="1" t="s">
        <v>13</v>
      </c>
      <c r="T1" s="1" t="s">
        <v>16</v>
      </c>
      <c r="U1" s="1" t="s">
        <v>19</v>
      </c>
      <c r="V1" s="1" t="s">
        <v>20</v>
      </c>
      <c r="W1" s="1" t="s">
        <v>21</v>
      </c>
      <c r="X1" s="1" t="s">
        <v>23</v>
      </c>
      <c r="Y1" s="1" t="s">
        <v>25</v>
      </c>
    </row>
    <row r="2" spans="1:25">
      <c r="A2" t="s">
        <v>2</v>
      </c>
      <c r="B2">
        <f>COUNTIF(concat_lookup!$C$2:$D$17,CONCATENATE(B$1," ",$A2))</f>
        <v>0</v>
      </c>
      <c r="C2">
        <f>COUNTIF(concat_lookup!$C$2:$D$17,CONCATENATE(C$1," ",$A2))</f>
        <v>0</v>
      </c>
      <c r="D2">
        <f>COUNTIF(concat_lookup!$C$2:$D$17,CONCATENATE(D$1," ",$A2))</f>
        <v>0</v>
      </c>
      <c r="E2">
        <f>COUNTIF(concat_lookup!$C$2:$D$17,CONCATENATE(E$1," ",$A2))</f>
        <v>0</v>
      </c>
      <c r="F2">
        <f>COUNTIF(concat_lookup!$C$2:$D$17,CONCATENATE(F$1," ",$A2))</f>
        <v>0</v>
      </c>
      <c r="G2">
        <f>COUNTIF(concat_lookup!$C$2:$D$17,CONCATENATE(G$1," ",$A2))</f>
        <v>0</v>
      </c>
      <c r="H2">
        <f>COUNTIF(concat_lookup!$C$2:$D$17,CONCATENATE(H$1," ",$A2))</f>
        <v>0</v>
      </c>
      <c r="I2">
        <f>COUNTIF(concat_lookup!$C$2:$D$17,CONCATENATE(I$1," ",$A2))</f>
        <v>0</v>
      </c>
      <c r="J2">
        <f>COUNTIF(concat_lookup!$C$2:$D$17,CONCATENATE(J$1," ",$A2))</f>
        <v>0</v>
      </c>
      <c r="K2">
        <f>COUNTIF(concat_lookup!$C$2:$D$17,CONCATENATE(K$1," ",$A2))</f>
        <v>0</v>
      </c>
      <c r="L2">
        <f>COUNTIF(concat_lookup!$C$2:$D$17,CONCATENATE(L$1," ",$A2))</f>
        <v>1</v>
      </c>
      <c r="M2">
        <f>COUNTIF(concat_lookup!$C$2:$D$17,CONCATENATE(M$1," ",$A2))</f>
        <v>0</v>
      </c>
      <c r="N2">
        <f>COUNTIF(concat_lookup!$C$2:$D$17,CONCATENATE(N$1," ",$A2))</f>
        <v>0</v>
      </c>
      <c r="O2">
        <f>COUNTIF(concat_lookup!$C$2:$D$17,CONCATENATE(O$1," ",$A2))</f>
        <v>0</v>
      </c>
      <c r="P2">
        <f>COUNTIF(concat_lookup!$C$2:$D$17,CONCATENATE(P$1," ",$A2))</f>
        <v>1</v>
      </c>
      <c r="Q2">
        <f>COUNTIF(concat_lookup!$C$2:$D$17,CONCATENATE(Q$1," ",$A2))</f>
        <v>0</v>
      </c>
      <c r="R2">
        <f>COUNTIF(concat_lookup!$C$2:$D$17,CONCATENATE(R$1," ",$A2))</f>
        <v>0</v>
      </c>
      <c r="S2">
        <f>COUNTIF(concat_lookup!$C$2:$D$17,CONCATENATE(S$1," ",$A2))</f>
        <v>0</v>
      </c>
      <c r="T2">
        <f>COUNTIF(concat_lookup!$C$2:$D$17,CONCATENATE(T$1," ",$A2))</f>
        <v>0</v>
      </c>
      <c r="U2">
        <f>COUNTIF(concat_lookup!$C$2:$D$17,CONCATENATE(U$1," ",$A2))</f>
        <v>0</v>
      </c>
      <c r="V2">
        <f>COUNTIF(concat_lookup!$C$2:$D$17,CONCATENATE(V$1," ",$A2))</f>
        <v>0</v>
      </c>
      <c r="W2">
        <f>COUNTIF(concat_lookup!$C$2:$D$17,CONCATENATE(W$1," ",$A2))</f>
        <v>0</v>
      </c>
      <c r="X2">
        <f>COUNTIF(concat_lookup!$C$2:$D$17,CONCATENATE(X$1," ",$A2))</f>
        <v>0</v>
      </c>
      <c r="Y2">
        <f>COUNTIF(concat_lookup!$C$2:$D$17,CONCATENATE(Y$1," ",$A2))</f>
        <v>0</v>
      </c>
    </row>
    <row r="3" spans="1:25">
      <c r="A3" t="s">
        <v>4</v>
      </c>
      <c r="B3">
        <f>COUNTIF(concat_lookup!$C$2:$D$17,CONCATENATE(B$1," ",$A3))</f>
        <v>0</v>
      </c>
      <c r="C3">
        <f>COUNTIF(concat_lookup!$C$2:$D$17,CONCATENATE(C$1," ",$A3))</f>
        <v>0</v>
      </c>
      <c r="D3">
        <f>COUNTIF(concat_lookup!$C$2:$D$17,CONCATENATE(D$1," ",$A3))</f>
        <v>0</v>
      </c>
      <c r="E3">
        <f>COUNTIF(concat_lookup!$C$2:$D$17,CONCATENATE(E$1," ",$A3))</f>
        <v>0</v>
      </c>
      <c r="F3">
        <f>COUNTIF(concat_lookup!$C$2:$D$17,CONCATENATE(F$1," ",$A3))</f>
        <v>0</v>
      </c>
      <c r="G3">
        <f>COUNTIF(concat_lookup!$C$2:$D$17,CONCATENATE(G$1," ",$A3))</f>
        <v>0</v>
      </c>
      <c r="H3">
        <f>COUNTIF(concat_lookup!$C$2:$D$17,CONCATENATE(H$1," ",$A3))</f>
        <v>0</v>
      </c>
      <c r="I3">
        <f>COUNTIF(concat_lookup!$C$2:$D$17,CONCATENATE(I$1," ",$A3))</f>
        <v>0</v>
      </c>
      <c r="J3">
        <f>COUNTIF(concat_lookup!$C$2:$D$17,CONCATENATE(J$1," ",$A3))</f>
        <v>0</v>
      </c>
      <c r="K3">
        <f>COUNTIF(concat_lookup!$C$2:$D$17,CONCATENATE(K$1," ",$A3))</f>
        <v>0</v>
      </c>
      <c r="L3">
        <f>COUNTIF(concat_lookup!$C$2:$D$17,CONCATENATE(L$1," ",$A3))</f>
        <v>0</v>
      </c>
      <c r="M3">
        <f>COUNTIF(concat_lookup!$C$2:$D$17,CONCATENATE(M$1," ",$A3))</f>
        <v>0</v>
      </c>
      <c r="N3">
        <f>COUNTIF(concat_lookup!$C$2:$D$17,CONCATENATE(N$1," ",$A3))</f>
        <v>0</v>
      </c>
      <c r="O3">
        <f>COUNTIF(concat_lookup!$C$2:$D$17,CONCATENATE(O$1," ",$A3))</f>
        <v>1</v>
      </c>
      <c r="P3">
        <f>COUNTIF(concat_lookup!$C$2:$D$17,CONCATENATE(P$1," ",$A3))</f>
        <v>0</v>
      </c>
      <c r="Q3">
        <f>COUNTIF(concat_lookup!$C$2:$D$17,CONCATENATE(Q$1," ",$A3))</f>
        <v>0</v>
      </c>
      <c r="R3">
        <f>COUNTIF(concat_lookup!$C$2:$D$17,CONCATENATE(R$1," ",$A3))</f>
        <v>0</v>
      </c>
      <c r="S3">
        <f>COUNTIF(concat_lookup!$C$2:$D$17,CONCATENATE(S$1," ",$A3))</f>
        <v>0</v>
      </c>
      <c r="T3">
        <f>COUNTIF(concat_lookup!$C$2:$D$17,CONCATENATE(T$1," ",$A3))</f>
        <v>0</v>
      </c>
      <c r="U3">
        <f>COUNTIF(concat_lookup!$C$2:$D$17,CONCATENATE(U$1," ",$A3))</f>
        <v>0</v>
      </c>
      <c r="V3">
        <f>COUNTIF(concat_lookup!$C$2:$D$17,CONCATENATE(V$1," ",$A3))</f>
        <v>0</v>
      </c>
      <c r="W3">
        <f>COUNTIF(concat_lookup!$C$2:$D$17,CONCATENATE(W$1," ",$A3))</f>
        <v>0</v>
      </c>
      <c r="X3">
        <f>COUNTIF(concat_lookup!$C$2:$D$17,CONCATENATE(X$1," ",$A3))</f>
        <v>0</v>
      </c>
      <c r="Y3">
        <f>COUNTIF(concat_lookup!$C$2:$D$17,CONCATENATE(Y$1," ",$A3))</f>
        <v>0</v>
      </c>
    </row>
    <row r="4" spans="1:25">
      <c r="A4" t="s">
        <v>6</v>
      </c>
      <c r="B4">
        <f>COUNTIF(concat_lookup!$C$2:$D$17,CONCATENATE(B$1," ",$A4))</f>
        <v>0</v>
      </c>
      <c r="C4">
        <f>COUNTIF(concat_lookup!$C$2:$D$17,CONCATENATE(C$1," ",$A4))</f>
        <v>0</v>
      </c>
      <c r="D4">
        <f>COUNTIF(concat_lookup!$C$2:$D$17,CONCATENATE(D$1," ",$A4))</f>
        <v>0</v>
      </c>
      <c r="E4">
        <f>COUNTIF(concat_lookup!$C$2:$D$17,CONCATENATE(E$1," ",$A4))</f>
        <v>0</v>
      </c>
      <c r="F4">
        <f>COUNTIF(concat_lookup!$C$2:$D$17,CONCATENATE(F$1," ",$A4))</f>
        <v>0</v>
      </c>
      <c r="G4">
        <f>COUNTIF(concat_lookup!$C$2:$D$17,CONCATENATE(G$1," ",$A4))</f>
        <v>0</v>
      </c>
      <c r="H4">
        <f>COUNTIF(concat_lookup!$C$2:$D$17,CONCATENATE(H$1," ",$A4))</f>
        <v>0</v>
      </c>
      <c r="I4">
        <f>COUNTIF(concat_lookup!$C$2:$D$17,CONCATENATE(I$1," ",$A4))</f>
        <v>0</v>
      </c>
      <c r="J4">
        <f>COUNTIF(concat_lookup!$C$2:$D$17,CONCATENATE(J$1," ",$A4))</f>
        <v>0</v>
      </c>
      <c r="K4">
        <f>COUNTIF(concat_lookup!$C$2:$D$17,CONCATENATE(K$1," ",$A4))</f>
        <v>0</v>
      </c>
      <c r="L4">
        <f>COUNTIF(concat_lookup!$C$2:$D$17,CONCATENATE(L$1," ",$A4))</f>
        <v>1</v>
      </c>
      <c r="M4">
        <f>COUNTIF(concat_lookup!$C$2:$D$17,CONCATENATE(M$1," ",$A4))</f>
        <v>0</v>
      </c>
      <c r="N4">
        <f>COUNTIF(concat_lookup!$C$2:$D$17,CONCATENATE(N$1," ",$A4))</f>
        <v>0</v>
      </c>
      <c r="O4">
        <f>COUNTIF(concat_lookup!$C$2:$D$17,CONCATENATE(O$1," ",$A4))</f>
        <v>0</v>
      </c>
      <c r="P4">
        <f>COUNTIF(concat_lookup!$C$2:$D$17,CONCATENATE(P$1," ",$A4))</f>
        <v>0</v>
      </c>
      <c r="Q4">
        <f>COUNTIF(concat_lookup!$C$2:$D$17,CONCATENATE(Q$1," ",$A4))</f>
        <v>0</v>
      </c>
      <c r="R4">
        <f>COUNTIF(concat_lookup!$C$2:$D$17,CONCATENATE(R$1," ",$A4))</f>
        <v>0</v>
      </c>
      <c r="S4">
        <f>COUNTIF(concat_lookup!$C$2:$D$17,CONCATENATE(S$1," ",$A4))</f>
        <v>0</v>
      </c>
      <c r="T4">
        <f>COUNTIF(concat_lookup!$C$2:$D$17,CONCATENATE(T$1," ",$A4))</f>
        <v>0</v>
      </c>
      <c r="U4">
        <f>COUNTIF(concat_lookup!$C$2:$D$17,CONCATENATE(U$1," ",$A4))</f>
        <v>0</v>
      </c>
      <c r="V4">
        <f>COUNTIF(concat_lookup!$C$2:$D$17,CONCATENATE(V$1," ",$A4))</f>
        <v>0</v>
      </c>
      <c r="W4">
        <f>COUNTIF(concat_lookup!$C$2:$D$17,CONCATENATE(W$1," ",$A4))</f>
        <v>0</v>
      </c>
      <c r="X4">
        <f>COUNTIF(concat_lookup!$C$2:$D$17,CONCATENATE(X$1," ",$A4))</f>
        <v>0</v>
      </c>
      <c r="Y4">
        <f>COUNTIF(concat_lookup!$C$2:$D$17,CONCATENATE(Y$1," ",$A4))</f>
        <v>0</v>
      </c>
    </row>
    <row r="5" spans="1:25">
      <c r="A5" t="s">
        <v>8</v>
      </c>
      <c r="B5">
        <f>COUNTIF(concat_lookup!$C$2:$D$17,CONCATENATE(B$1," ",$A5))</f>
        <v>0</v>
      </c>
      <c r="C5">
        <f>COUNTIF(concat_lookup!$C$2:$D$17,CONCATENATE(C$1," ",$A5))</f>
        <v>0</v>
      </c>
      <c r="D5">
        <f>COUNTIF(concat_lookup!$C$2:$D$17,CONCATENATE(D$1," ",$A5))</f>
        <v>0</v>
      </c>
      <c r="E5">
        <f>COUNTIF(concat_lookup!$C$2:$D$17,CONCATENATE(E$1," ",$A5))</f>
        <v>0</v>
      </c>
      <c r="F5">
        <f>COUNTIF(concat_lookup!$C$2:$D$17,CONCATENATE(F$1," ",$A5))</f>
        <v>0</v>
      </c>
      <c r="G5">
        <f>COUNTIF(concat_lookup!$C$2:$D$17,CONCATENATE(G$1," ",$A5))</f>
        <v>0</v>
      </c>
      <c r="H5">
        <f>COUNTIF(concat_lookup!$C$2:$D$17,CONCATENATE(H$1," ",$A5))</f>
        <v>0</v>
      </c>
      <c r="I5">
        <f>COUNTIF(concat_lookup!$C$2:$D$17,CONCATENATE(I$1," ",$A5))</f>
        <v>0</v>
      </c>
      <c r="J5">
        <f>COUNTIF(concat_lookup!$C$2:$D$17,CONCATENATE(J$1," ",$A5))</f>
        <v>0</v>
      </c>
      <c r="K5">
        <f>COUNTIF(concat_lookup!$C$2:$D$17,CONCATENATE(K$1," ",$A5))</f>
        <v>0</v>
      </c>
      <c r="L5">
        <f>COUNTIF(concat_lookup!$C$2:$D$17,CONCATENATE(L$1," ",$A5))</f>
        <v>0</v>
      </c>
      <c r="M5">
        <f>COUNTIF(concat_lookup!$C$2:$D$17,CONCATENATE(M$1," ",$A5))</f>
        <v>0</v>
      </c>
      <c r="N5">
        <f>COUNTIF(concat_lookup!$C$2:$D$17,CONCATENATE(N$1," ",$A5))</f>
        <v>0</v>
      </c>
      <c r="O5">
        <f>COUNTIF(concat_lookup!$C$2:$D$17,CONCATENATE(O$1," ",$A5))</f>
        <v>0</v>
      </c>
      <c r="P5">
        <f>COUNTIF(concat_lookup!$C$2:$D$17,CONCATENATE(P$1," ",$A5))</f>
        <v>0</v>
      </c>
      <c r="Q5">
        <f>COUNTIF(concat_lookup!$C$2:$D$17,CONCATENATE(Q$1," ",$A5))</f>
        <v>1</v>
      </c>
      <c r="R5">
        <f>COUNTIF(concat_lookup!$C$2:$D$17,CONCATENATE(R$1," ",$A5))</f>
        <v>0</v>
      </c>
      <c r="S5">
        <f>COUNTIF(concat_lookup!$C$2:$D$17,CONCATENATE(S$1," ",$A5))</f>
        <v>0</v>
      </c>
      <c r="T5">
        <f>COUNTIF(concat_lookup!$C$2:$D$17,CONCATENATE(T$1," ",$A5))</f>
        <v>0</v>
      </c>
      <c r="U5">
        <f>COUNTIF(concat_lookup!$C$2:$D$17,CONCATENATE(U$1," ",$A5))</f>
        <v>0</v>
      </c>
      <c r="V5">
        <f>COUNTIF(concat_lookup!$C$2:$D$17,CONCATENATE(V$1," ",$A5))</f>
        <v>0</v>
      </c>
      <c r="W5">
        <f>COUNTIF(concat_lookup!$C$2:$D$17,CONCATENATE(W$1," ",$A5))</f>
        <v>0</v>
      </c>
      <c r="X5">
        <f>COUNTIF(concat_lookup!$C$2:$D$17,CONCATENATE(X$1," ",$A5))</f>
        <v>0</v>
      </c>
      <c r="Y5">
        <f>COUNTIF(concat_lookup!$C$2:$D$17,CONCATENATE(Y$1," ",$A5))</f>
        <v>0</v>
      </c>
    </row>
    <row r="6" spans="1:25">
      <c r="A6" t="s">
        <v>10</v>
      </c>
      <c r="B6">
        <f>COUNTIF(concat_lookup!$C$2:$D$17,CONCATENATE(B$1," ",$A6))</f>
        <v>0</v>
      </c>
      <c r="C6">
        <f>COUNTIF(concat_lookup!$C$2:$D$17,CONCATENATE(C$1," ",$A6))</f>
        <v>0</v>
      </c>
      <c r="D6">
        <f>COUNTIF(concat_lookup!$C$2:$D$17,CONCATENATE(D$1," ",$A6))</f>
        <v>0</v>
      </c>
      <c r="E6">
        <f>COUNTIF(concat_lookup!$C$2:$D$17,CONCATENATE(E$1," ",$A6))</f>
        <v>0</v>
      </c>
      <c r="F6">
        <f>COUNTIF(concat_lookup!$C$2:$D$17,CONCATENATE(F$1," ",$A6))</f>
        <v>0</v>
      </c>
      <c r="G6">
        <f>COUNTIF(concat_lookup!$C$2:$D$17,CONCATENATE(G$1," ",$A6))</f>
        <v>0</v>
      </c>
      <c r="H6">
        <f>COUNTIF(concat_lookup!$C$2:$D$17,CONCATENATE(H$1," ",$A6))</f>
        <v>0</v>
      </c>
      <c r="I6">
        <f>COUNTIF(concat_lookup!$C$2:$D$17,CONCATENATE(I$1," ",$A6))</f>
        <v>0</v>
      </c>
      <c r="J6">
        <f>COUNTIF(concat_lookup!$C$2:$D$17,CONCATENATE(J$1," ",$A6))</f>
        <v>0</v>
      </c>
      <c r="K6">
        <f>COUNTIF(concat_lookup!$C$2:$D$17,CONCATENATE(K$1," ",$A6))</f>
        <v>0</v>
      </c>
      <c r="L6">
        <f>COUNTIF(concat_lookup!$C$2:$D$17,CONCATENATE(L$1," ",$A6))</f>
        <v>0</v>
      </c>
      <c r="M6">
        <f>COUNTIF(concat_lookup!$C$2:$D$17,CONCATENATE(M$1," ",$A6))</f>
        <v>0</v>
      </c>
      <c r="N6">
        <f>COUNTIF(concat_lookup!$C$2:$D$17,CONCATENATE(N$1," ",$A6))</f>
        <v>0</v>
      </c>
      <c r="O6">
        <f>COUNTIF(concat_lookup!$C$2:$D$17,CONCATENATE(O$1," ",$A6))</f>
        <v>0</v>
      </c>
      <c r="P6">
        <f>COUNTIF(concat_lookup!$C$2:$D$17,CONCATENATE(P$1," ",$A6))</f>
        <v>0</v>
      </c>
      <c r="Q6">
        <f>COUNTIF(concat_lookup!$C$2:$D$17,CONCATENATE(Q$1," ",$A6))</f>
        <v>0</v>
      </c>
      <c r="R6">
        <f>COUNTIF(concat_lookup!$C$2:$D$17,CONCATENATE(R$1," ",$A6))</f>
        <v>1</v>
      </c>
      <c r="S6">
        <f>COUNTIF(concat_lookup!$C$2:$D$17,CONCATENATE(S$1," ",$A6))</f>
        <v>0</v>
      </c>
      <c r="T6">
        <f>COUNTIF(concat_lookup!$C$2:$D$17,CONCATENATE(T$1," ",$A6))</f>
        <v>0</v>
      </c>
      <c r="U6">
        <f>COUNTIF(concat_lookup!$C$2:$D$17,CONCATENATE(U$1," ",$A6))</f>
        <v>0</v>
      </c>
      <c r="V6">
        <f>COUNTIF(concat_lookup!$C$2:$D$17,CONCATENATE(V$1," ",$A6))</f>
        <v>1</v>
      </c>
      <c r="W6">
        <f>COUNTIF(concat_lookup!$C$2:$D$17,CONCATENATE(W$1," ",$A6))</f>
        <v>1</v>
      </c>
      <c r="X6">
        <f>COUNTIF(concat_lookup!$C$2:$D$17,CONCATENATE(X$1," ",$A6))</f>
        <v>0</v>
      </c>
      <c r="Y6">
        <f>COUNTIF(concat_lookup!$C$2:$D$17,CONCATENATE(Y$1," ",$A6))</f>
        <v>0</v>
      </c>
    </row>
    <row r="7" spans="1:25">
      <c r="A7" t="s">
        <v>12</v>
      </c>
      <c r="B7">
        <f>COUNTIF(concat_lookup!$C$2:$D$17,CONCATENATE(B$1," ",$A7))</f>
        <v>0</v>
      </c>
      <c r="C7">
        <f>COUNTIF(concat_lookup!$C$2:$D$17,CONCATENATE(C$1," ",$A7))</f>
        <v>0</v>
      </c>
      <c r="D7">
        <f>COUNTIF(concat_lookup!$C$2:$D$17,CONCATENATE(D$1," ",$A7))</f>
        <v>0</v>
      </c>
      <c r="E7">
        <f>COUNTIF(concat_lookup!$C$2:$D$17,CONCATENATE(E$1," ",$A7))</f>
        <v>0</v>
      </c>
      <c r="F7">
        <f>COUNTIF(concat_lookup!$C$2:$D$17,CONCATENATE(F$1," ",$A7))</f>
        <v>0</v>
      </c>
      <c r="G7">
        <f>COUNTIF(concat_lookup!$C$2:$D$17,CONCATENATE(G$1," ",$A7))</f>
        <v>0</v>
      </c>
      <c r="H7">
        <f>COUNTIF(concat_lookup!$C$2:$D$17,CONCATENATE(H$1," ",$A7))</f>
        <v>0</v>
      </c>
      <c r="I7">
        <f>COUNTIF(concat_lookup!$C$2:$D$17,CONCATENATE(I$1," ",$A7))</f>
        <v>0</v>
      </c>
      <c r="J7">
        <f>COUNTIF(concat_lookup!$C$2:$D$17,CONCATENATE(J$1," ",$A7))</f>
        <v>0</v>
      </c>
      <c r="K7">
        <f>COUNTIF(concat_lookup!$C$2:$D$17,CONCATENATE(K$1," ",$A7))</f>
        <v>0</v>
      </c>
      <c r="L7">
        <f>COUNTIF(concat_lookup!$C$2:$D$17,CONCATENATE(L$1," ",$A7))</f>
        <v>0</v>
      </c>
      <c r="M7">
        <f>COUNTIF(concat_lookup!$C$2:$D$17,CONCATENATE(M$1," ",$A7))</f>
        <v>0</v>
      </c>
      <c r="N7">
        <f>COUNTIF(concat_lookup!$C$2:$D$17,CONCATENATE(N$1," ",$A7))</f>
        <v>0</v>
      </c>
      <c r="O7">
        <f>COUNTIF(concat_lookup!$C$2:$D$17,CONCATENATE(O$1," ",$A7))</f>
        <v>0</v>
      </c>
      <c r="P7">
        <f>COUNTIF(concat_lookup!$C$2:$D$17,CONCATENATE(P$1," ",$A7))</f>
        <v>0</v>
      </c>
      <c r="Q7">
        <f>COUNTIF(concat_lookup!$C$2:$D$17,CONCATENATE(Q$1," ",$A7))</f>
        <v>0</v>
      </c>
      <c r="R7">
        <f>COUNTIF(concat_lookup!$C$2:$D$17,CONCATENATE(R$1," ",$A7))</f>
        <v>0</v>
      </c>
      <c r="S7">
        <f>COUNTIF(concat_lookup!$C$2:$D$17,CONCATENATE(S$1," ",$A7))</f>
        <v>1</v>
      </c>
      <c r="T7">
        <f>COUNTIF(concat_lookup!$C$2:$D$17,CONCATENATE(T$1," ",$A7))</f>
        <v>0</v>
      </c>
      <c r="U7">
        <f>COUNTIF(concat_lookup!$C$2:$D$17,CONCATENATE(U$1," ",$A7))</f>
        <v>0</v>
      </c>
      <c r="V7">
        <f>COUNTIF(concat_lookup!$C$2:$D$17,CONCATENATE(V$1," ",$A7))</f>
        <v>0</v>
      </c>
      <c r="W7">
        <f>COUNTIF(concat_lookup!$C$2:$D$17,CONCATENATE(W$1," ",$A7))</f>
        <v>0</v>
      </c>
      <c r="X7">
        <f>COUNTIF(concat_lookup!$C$2:$D$17,CONCATENATE(X$1," ",$A7))</f>
        <v>0</v>
      </c>
      <c r="Y7">
        <f>COUNTIF(concat_lookup!$C$2:$D$17,CONCATENATE(Y$1," ",$A7))</f>
        <v>0</v>
      </c>
    </row>
    <row r="8" spans="1:25">
      <c r="A8" t="s">
        <v>14</v>
      </c>
      <c r="B8">
        <f>COUNTIF(concat_lookup!$C$2:$D$17,CONCATENATE(B$1," ",$A8))</f>
        <v>0</v>
      </c>
      <c r="C8">
        <f>COUNTIF(concat_lookup!$C$2:$D$17,CONCATENATE(C$1," ",$A8))</f>
        <v>0</v>
      </c>
      <c r="D8">
        <f>COUNTIF(concat_lookup!$C$2:$D$17,CONCATENATE(D$1," ",$A8))</f>
        <v>0</v>
      </c>
      <c r="E8">
        <f>COUNTIF(concat_lookup!$C$2:$D$17,CONCATENATE(E$1," ",$A8))</f>
        <v>0</v>
      </c>
      <c r="F8">
        <f>COUNTIF(concat_lookup!$C$2:$D$17,CONCATENATE(F$1," ",$A8))</f>
        <v>0</v>
      </c>
      <c r="G8">
        <f>COUNTIF(concat_lookup!$C$2:$D$17,CONCATENATE(G$1," ",$A8))</f>
        <v>0</v>
      </c>
      <c r="H8">
        <f>COUNTIF(concat_lookup!$C$2:$D$17,CONCATENATE(H$1," ",$A8))</f>
        <v>0</v>
      </c>
      <c r="I8">
        <f>COUNTIF(concat_lookup!$C$2:$D$17,CONCATENATE(I$1," ",$A8))</f>
        <v>0</v>
      </c>
      <c r="J8">
        <f>COUNTIF(concat_lookup!$C$2:$D$17,CONCATENATE(J$1," ",$A8))</f>
        <v>0</v>
      </c>
      <c r="K8">
        <f>COUNTIF(concat_lookup!$C$2:$D$17,CONCATENATE(K$1," ",$A8))</f>
        <v>0</v>
      </c>
      <c r="L8">
        <f>COUNTIF(concat_lookup!$C$2:$D$17,CONCATENATE(L$1," ",$A8))</f>
        <v>1</v>
      </c>
      <c r="M8">
        <f>COUNTIF(concat_lookup!$C$2:$D$17,CONCATENATE(M$1," ",$A8))</f>
        <v>0</v>
      </c>
      <c r="N8">
        <f>COUNTIF(concat_lookup!$C$2:$D$17,CONCATENATE(N$1," ",$A8))</f>
        <v>0</v>
      </c>
      <c r="O8">
        <f>COUNTIF(concat_lookup!$C$2:$D$17,CONCATENATE(O$1," ",$A8))</f>
        <v>0</v>
      </c>
      <c r="P8">
        <f>COUNTIF(concat_lookup!$C$2:$D$17,CONCATENATE(P$1," ",$A8))</f>
        <v>0</v>
      </c>
      <c r="Q8">
        <f>COUNTIF(concat_lookup!$C$2:$D$17,CONCATENATE(Q$1," ",$A8))</f>
        <v>0</v>
      </c>
      <c r="R8">
        <f>COUNTIF(concat_lookup!$C$2:$D$17,CONCATENATE(R$1," ",$A8))</f>
        <v>0</v>
      </c>
      <c r="S8">
        <f>COUNTIF(concat_lookup!$C$2:$D$17,CONCATENATE(S$1," ",$A8))</f>
        <v>0</v>
      </c>
      <c r="T8">
        <f>COUNTIF(concat_lookup!$C$2:$D$17,CONCATENATE(T$1," ",$A8))</f>
        <v>0</v>
      </c>
      <c r="U8">
        <f>COUNTIF(concat_lookup!$C$2:$D$17,CONCATENATE(U$1," ",$A8))</f>
        <v>0</v>
      </c>
      <c r="V8">
        <f>COUNTIF(concat_lookup!$C$2:$D$17,CONCATENATE(V$1," ",$A8))</f>
        <v>0</v>
      </c>
      <c r="W8">
        <f>COUNTIF(concat_lookup!$C$2:$D$17,CONCATENATE(W$1," ",$A8))</f>
        <v>0</v>
      </c>
      <c r="X8">
        <f>COUNTIF(concat_lookup!$C$2:$D$17,CONCATENATE(X$1," ",$A8))</f>
        <v>0</v>
      </c>
      <c r="Y8">
        <f>COUNTIF(concat_lookup!$C$2:$D$17,CONCATENATE(Y$1," ",$A8))</f>
        <v>0</v>
      </c>
    </row>
    <row r="9" spans="1:25">
      <c r="A9" t="s">
        <v>15</v>
      </c>
      <c r="B9">
        <f>COUNTIF(concat_lookup!$C$2:$D$17,CONCATENATE(B$1," ",$A9))</f>
        <v>0</v>
      </c>
      <c r="C9">
        <f>COUNTIF(concat_lookup!$C$2:$D$17,CONCATENATE(C$1," ",$A9))</f>
        <v>0</v>
      </c>
      <c r="D9">
        <f>COUNTIF(concat_lookup!$C$2:$D$17,CONCATENATE(D$1," ",$A9))</f>
        <v>0</v>
      </c>
      <c r="E9">
        <f>COUNTIF(concat_lookup!$C$2:$D$17,CONCATENATE(E$1," ",$A9))</f>
        <v>0</v>
      </c>
      <c r="F9">
        <f>COUNTIF(concat_lookup!$C$2:$D$17,CONCATENATE(F$1," ",$A9))</f>
        <v>0</v>
      </c>
      <c r="G9">
        <f>COUNTIF(concat_lookup!$C$2:$D$17,CONCATENATE(G$1," ",$A9))</f>
        <v>0</v>
      </c>
      <c r="H9">
        <f>COUNTIF(concat_lookup!$C$2:$D$17,CONCATENATE(H$1," ",$A9))</f>
        <v>0</v>
      </c>
      <c r="I9">
        <f>COUNTIF(concat_lookup!$C$2:$D$17,CONCATENATE(I$1," ",$A9))</f>
        <v>0</v>
      </c>
      <c r="J9">
        <f>COUNTIF(concat_lookup!$C$2:$D$17,CONCATENATE(J$1," ",$A9))</f>
        <v>0</v>
      </c>
      <c r="K9">
        <f>COUNTIF(concat_lookup!$C$2:$D$17,CONCATENATE(K$1," ",$A9))</f>
        <v>0</v>
      </c>
      <c r="L9">
        <f>COUNTIF(concat_lookup!$C$2:$D$17,CONCATENATE(L$1," ",$A9))</f>
        <v>0</v>
      </c>
      <c r="M9">
        <f>COUNTIF(concat_lookup!$C$2:$D$17,CONCATENATE(M$1," ",$A9))</f>
        <v>0</v>
      </c>
      <c r="N9">
        <f>COUNTIF(concat_lookup!$C$2:$D$17,CONCATENATE(N$1," ",$A9))</f>
        <v>0</v>
      </c>
      <c r="O9">
        <f>COUNTIF(concat_lookup!$C$2:$D$17,CONCATENATE(O$1," ",$A9))</f>
        <v>0</v>
      </c>
      <c r="P9">
        <f>COUNTIF(concat_lookup!$C$2:$D$17,CONCATENATE(P$1," ",$A9))</f>
        <v>0</v>
      </c>
      <c r="Q9">
        <f>COUNTIF(concat_lookup!$C$2:$D$17,CONCATENATE(Q$1," ",$A9))</f>
        <v>0</v>
      </c>
      <c r="R9">
        <f>COUNTIF(concat_lookup!$C$2:$D$17,CONCATENATE(R$1," ",$A9))</f>
        <v>0</v>
      </c>
      <c r="S9">
        <f>COUNTIF(concat_lookup!$C$2:$D$17,CONCATENATE(S$1," ",$A9))</f>
        <v>0</v>
      </c>
      <c r="T9">
        <f>COUNTIF(concat_lookup!$C$2:$D$17,CONCATENATE(T$1," ",$A9))</f>
        <v>1</v>
      </c>
      <c r="U9">
        <f>COUNTIF(concat_lookup!$C$2:$D$17,CONCATENATE(U$1," ",$A9))</f>
        <v>0</v>
      </c>
      <c r="V9">
        <f>COUNTIF(concat_lookup!$C$2:$D$17,CONCATENATE(V$1," ",$A9))</f>
        <v>0</v>
      </c>
      <c r="W9">
        <f>COUNTIF(concat_lookup!$C$2:$D$17,CONCATENATE(W$1," ",$A9))</f>
        <v>0</v>
      </c>
      <c r="X9">
        <f>COUNTIF(concat_lookup!$C$2:$D$17,CONCATENATE(X$1," ",$A9))</f>
        <v>0</v>
      </c>
      <c r="Y9">
        <f>COUNTIF(concat_lookup!$C$2:$D$17,CONCATENATE(Y$1," ",$A9))</f>
        <v>0</v>
      </c>
    </row>
    <row r="10" spans="1:25">
      <c r="A10" t="s">
        <v>17</v>
      </c>
      <c r="B10">
        <f>COUNTIF(concat_lookup!$C$2:$D$17,CONCATENATE(B$1," ",$A10))</f>
        <v>0</v>
      </c>
      <c r="C10">
        <f>COUNTIF(concat_lookup!$C$2:$D$17,CONCATENATE(C$1," ",$A10))</f>
        <v>0</v>
      </c>
      <c r="D10">
        <f>COUNTIF(concat_lookup!$C$2:$D$17,CONCATENATE(D$1," ",$A10))</f>
        <v>0</v>
      </c>
      <c r="E10">
        <f>COUNTIF(concat_lookup!$C$2:$D$17,CONCATENATE(E$1," ",$A10))</f>
        <v>0</v>
      </c>
      <c r="F10">
        <f>COUNTIF(concat_lookup!$C$2:$D$17,CONCATENATE(F$1," ",$A10))</f>
        <v>0</v>
      </c>
      <c r="G10">
        <f>COUNTIF(concat_lookup!$C$2:$D$17,CONCATENATE(G$1," ",$A10))</f>
        <v>0</v>
      </c>
      <c r="H10">
        <f>COUNTIF(concat_lookup!$C$2:$D$17,CONCATENATE(H$1," ",$A10))</f>
        <v>0</v>
      </c>
      <c r="I10">
        <f>COUNTIF(concat_lookup!$C$2:$D$17,CONCATENATE(I$1," ",$A10))</f>
        <v>0</v>
      </c>
      <c r="J10">
        <f>COUNTIF(concat_lookup!$C$2:$D$17,CONCATENATE(J$1," ",$A10))</f>
        <v>0</v>
      </c>
      <c r="K10">
        <f>COUNTIF(concat_lookup!$C$2:$D$17,CONCATENATE(K$1," ",$A10))</f>
        <v>1</v>
      </c>
      <c r="L10">
        <f>COUNTIF(concat_lookup!$C$2:$D$17,CONCATENATE(L$1," ",$A10))</f>
        <v>0</v>
      </c>
      <c r="M10">
        <f>COUNTIF(concat_lookup!$C$2:$D$17,CONCATENATE(M$1," ",$A10))</f>
        <v>0</v>
      </c>
      <c r="N10">
        <f>COUNTIF(concat_lookup!$C$2:$D$17,CONCATENATE(N$1," ",$A10))</f>
        <v>0</v>
      </c>
      <c r="O10">
        <f>COUNTIF(concat_lookup!$C$2:$D$17,CONCATENATE(O$1," ",$A10))</f>
        <v>0</v>
      </c>
      <c r="P10">
        <f>COUNTIF(concat_lookup!$C$2:$D$17,CONCATENATE(P$1," ",$A10))</f>
        <v>0</v>
      </c>
      <c r="Q10">
        <f>COUNTIF(concat_lookup!$C$2:$D$17,CONCATENATE(Q$1," ",$A10))</f>
        <v>0</v>
      </c>
      <c r="R10">
        <f>COUNTIF(concat_lookup!$C$2:$D$17,CONCATENATE(R$1," ",$A10))</f>
        <v>0</v>
      </c>
      <c r="S10">
        <f>COUNTIF(concat_lookup!$C$2:$D$17,CONCATENATE(S$1," ",$A10))</f>
        <v>0</v>
      </c>
      <c r="T10">
        <f>COUNTIF(concat_lookup!$C$2:$D$17,CONCATENATE(T$1," ",$A10))</f>
        <v>0</v>
      </c>
      <c r="U10">
        <f>COUNTIF(concat_lookup!$C$2:$D$17,CONCATENATE(U$1," ",$A10))</f>
        <v>0</v>
      </c>
      <c r="V10">
        <f>COUNTIF(concat_lookup!$C$2:$D$17,CONCATENATE(V$1," ",$A10))</f>
        <v>0</v>
      </c>
      <c r="W10">
        <f>COUNTIF(concat_lookup!$C$2:$D$17,CONCATENATE(W$1," ",$A10))</f>
        <v>0</v>
      </c>
      <c r="X10">
        <f>COUNTIF(concat_lookup!$C$2:$D$17,CONCATENATE(X$1," ",$A10))</f>
        <v>0</v>
      </c>
      <c r="Y10">
        <f>COUNTIF(concat_lookup!$C$2:$D$17,CONCATENATE(Y$1," ",$A10))</f>
        <v>0</v>
      </c>
    </row>
    <row r="11" spans="1:25">
      <c r="A11" t="s">
        <v>18</v>
      </c>
      <c r="B11">
        <f>COUNTIF(concat_lookup!$C$2:$D$17,CONCATENATE(B$1," ",$A11))</f>
        <v>0</v>
      </c>
      <c r="C11">
        <f>COUNTIF(concat_lookup!$C$2:$D$17,CONCATENATE(C$1," ",$A11))</f>
        <v>0</v>
      </c>
      <c r="D11">
        <f>COUNTIF(concat_lookup!$C$2:$D$17,CONCATENATE(D$1," ",$A11))</f>
        <v>0</v>
      </c>
      <c r="E11">
        <f>COUNTIF(concat_lookup!$C$2:$D$17,CONCATENATE(E$1," ",$A11))</f>
        <v>0</v>
      </c>
      <c r="F11">
        <f>COUNTIF(concat_lookup!$C$2:$D$17,CONCATENATE(F$1," ",$A11))</f>
        <v>0</v>
      </c>
      <c r="G11">
        <f>COUNTIF(concat_lookup!$C$2:$D$17,CONCATENATE(G$1," ",$A11))</f>
        <v>0</v>
      </c>
      <c r="H11">
        <f>COUNTIF(concat_lookup!$C$2:$D$17,CONCATENATE(H$1," ",$A11))</f>
        <v>0</v>
      </c>
      <c r="I11">
        <f>COUNTIF(concat_lookup!$C$2:$D$17,CONCATENATE(I$1," ",$A11))</f>
        <v>0</v>
      </c>
      <c r="J11">
        <f>COUNTIF(concat_lookup!$C$2:$D$17,CONCATENATE(J$1," ",$A11))</f>
        <v>1</v>
      </c>
      <c r="K11">
        <f>COUNTIF(concat_lookup!$C$2:$D$17,CONCATENATE(K$1," ",$A11))</f>
        <v>0</v>
      </c>
      <c r="L11">
        <f>COUNTIF(concat_lookup!$C$2:$D$17,CONCATENATE(L$1," ",$A11))</f>
        <v>0</v>
      </c>
      <c r="M11">
        <f>COUNTIF(concat_lookup!$C$2:$D$17,CONCATENATE(M$1," ",$A11))</f>
        <v>0</v>
      </c>
      <c r="N11">
        <f>COUNTIF(concat_lookup!$C$2:$D$17,CONCATENATE(N$1," ",$A11))</f>
        <v>0</v>
      </c>
      <c r="O11">
        <f>COUNTIF(concat_lookup!$C$2:$D$17,CONCATENATE(O$1," ",$A11))</f>
        <v>0</v>
      </c>
      <c r="P11">
        <f>COUNTIF(concat_lookup!$C$2:$D$17,CONCATENATE(P$1," ",$A11))</f>
        <v>0</v>
      </c>
      <c r="Q11">
        <f>COUNTIF(concat_lookup!$C$2:$D$17,CONCATENATE(Q$1," ",$A11))</f>
        <v>0</v>
      </c>
      <c r="R11">
        <f>COUNTIF(concat_lookup!$C$2:$D$17,CONCATENATE(R$1," ",$A11))</f>
        <v>0</v>
      </c>
      <c r="S11">
        <f>COUNTIF(concat_lookup!$C$2:$D$17,CONCATENATE(S$1," ",$A11))</f>
        <v>0</v>
      </c>
      <c r="T11">
        <f>COUNTIF(concat_lookup!$C$2:$D$17,CONCATENATE(T$1," ",$A11))</f>
        <v>0</v>
      </c>
      <c r="U11">
        <f>COUNTIF(concat_lookup!$C$2:$D$17,CONCATENATE(U$1," ",$A11))</f>
        <v>1</v>
      </c>
      <c r="V11">
        <f>COUNTIF(concat_lookup!$C$2:$D$17,CONCATENATE(V$1," ",$A11))</f>
        <v>0</v>
      </c>
      <c r="W11">
        <f>COUNTIF(concat_lookup!$C$2:$D$17,CONCATENATE(W$1," ",$A11))</f>
        <v>0</v>
      </c>
      <c r="X11">
        <f>COUNTIF(concat_lookup!$C$2:$D$17,CONCATENATE(X$1," ",$A11))</f>
        <v>0</v>
      </c>
      <c r="Y11">
        <f>COUNTIF(concat_lookup!$C$2:$D$17,CONCATENATE(Y$1," ",$A11))</f>
        <v>0</v>
      </c>
    </row>
    <row r="12" spans="1:25">
      <c r="A12" t="s">
        <v>3</v>
      </c>
      <c r="B12">
        <f>COUNTIF(concat_lookup!$C$2:$D$17,CONCATENATE(B$1," ",$A12))</f>
        <v>1</v>
      </c>
      <c r="C12">
        <f>COUNTIF(concat_lookup!$C$2:$D$17,CONCATENATE(C$1," ",$A12))</f>
        <v>0</v>
      </c>
      <c r="D12">
        <f>COUNTIF(concat_lookup!$C$2:$D$17,CONCATENATE(D$1," ",$A12))</f>
        <v>1</v>
      </c>
      <c r="E12">
        <f>COUNTIF(concat_lookup!$C$2:$D$17,CONCATENATE(E$1," ",$A12))</f>
        <v>0</v>
      </c>
      <c r="F12">
        <f>COUNTIF(concat_lookup!$C$2:$D$17,CONCATENATE(F$1," ",$A12))</f>
        <v>0</v>
      </c>
      <c r="G12">
        <f>COUNTIF(concat_lookup!$C$2:$D$17,CONCATENATE(G$1," ",$A12))</f>
        <v>0</v>
      </c>
      <c r="H12">
        <f>COUNTIF(concat_lookup!$C$2:$D$17,CONCATENATE(H$1," ",$A12))</f>
        <v>1</v>
      </c>
      <c r="I12">
        <f>COUNTIF(concat_lookup!$C$2:$D$17,CONCATENATE(I$1," ",$A12))</f>
        <v>0</v>
      </c>
      <c r="J12">
        <f>COUNTIF(concat_lookup!$C$2:$D$17,CONCATENATE(J$1," ",$A12))</f>
        <v>0</v>
      </c>
      <c r="K12">
        <f>COUNTIF(concat_lookup!$C$2:$D$17,CONCATENATE(K$1," ",$A12))</f>
        <v>0</v>
      </c>
      <c r="L12">
        <f>COUNTIF(concat_lookup!$C$2:$D$17,CONCATENATE(L$1," ",$A12))</f>
        <v>0</v>
      </c>
      <c r="M12">
        <f>COUNTIF(concat_lookup!$C$2:$D$17,CONCATENATE(M$1," ",$A12))</f>
        <v>0</v>
      </c>
      <c r="N12">
        <f>COUNTIF(concat_lookup!$C$2:$D$17,CONCATENATE(N$1," ",$A12))</f>
        <v>0</v>
      </c>
      <c r="O12">
        <f>COUNTIF(concat_lookup!$C$2:$D$17,CONCATENATE(O$1," ",$A12))</f>
        <v>0</v>
      </c>
      <c r="P12">
        <f>COUNTIF(concat_lookup!$C$2:$D$17,CONCATENATE(P$1," ",$A12))</f>
        <v>1</v>
      </c>
      <c r="Q12">
        <f>COUNTIF(concat_lookup!$C$2:$D$17,CONCATENATE(Q$1," ",$A12))</f>
        <v>0</v>
      </c>
      <c r="R12">
        <f>COUNTIF(concat_lookup!$C$2:$D$17,CONCATENATE(R$1," ",$A12))</f>
        <v>0</v>
      </c>
      <c r="S12">
        <f>COUNTIF(concat_lookup!$C$2:$D$17,CONCATENATE(S$1," ",$A12))</f>
        <v>0</v>
      </c>
      <c r="T12">
        <f>COUNTIF(concat_lookup!$C$2:$D$17,CONCATENATE(T$1," ",$A12))</f>
        <v>0</v>
      </c>
      <c r="U12">
        <f>COUNTIF(concat_lookup!$C$2:$D$17,CONCATENATE(U$1," ",$A12))</f>
        <v>0</v>
      </c>
      <c r="V12">
        <f>COUNTIF(concat_lookup!$C$2:$D$17,CONCATENATE(V$1," ",$A12))</f>
        <v>0</v>
      </c>
      <c r="W12">
        <f>COUNTIF(concat_lookup!$C$2:$D$17,CONCATENATE(W$1," ",$A12))</f>
        <v>0</v>
      </c>
      <c r="X12">
        <f>COUNTIF(concat_lookup!$C$2:$D$17,CONCATENATE(X$1," ",$A12))</f>
        <v>0</v>
      </c>
      <c r="Y12">
        <f>COUNTIF(concat_lookup!$C$2:$D$17,CONCATENATE(Y$1," ",$A12))</f>
        <v>0</v>
      </c>
    </row>
    <row r="13" spans="1:25">
      <c r="A13" t="s">
        <v>22</v>
      </c>
      <c r="B13">
        <f>COUNTIF(concat_lookup!$C$2:$D$17,CONCATENATE(B$1," ",$A13))</f>
        <v>0</v>
      </c>
      <c r="C13">
        <f>COUNTIF(concat_lookup!$C$2:$D$17,CONCATENATE(C$1," ",$A13))</f>
        <v>0</v>
      </c>
      <c r="D13">
        <f>COUNTIF(concat_lookup!$C$2:$D$17,CONCATENATE(D$1," ",$A13))</f>
        <v>0</v>
      </c>
      <c r="E13">
        <f>COUNTIF(concat_lookup!$C$2:$D$17,CONCATENATE(E$1," ",$A13))</f>
        <v>0</v>
      </c>
      <c r="F13">
        <f>COUNTIF(concat_lookup!$C$2:$D$17,CONCATENATE(F$1," ",$A13))</f>
        <v>0</v>
      </c>
      <c r="G13">
        <f>COUNTIF(concat_lookup!$C$2:$D$17,CONCATENATE(G$1," ",$A13))</f>
        <v>0</v>
      </c>
      <c r="H13">
        <f>COUNTIF(concat_lookup!$C$2:$D$17,CONCATENATE(H$1," ",$A13))</f>
        <v>0</v>
      </c>
      <c r="I13">
        <f>COUNTIF(concat_lookup!$C$2:$D$17,CONCATENATE(I$1," ",$A13))</f>
        <v>0</v>
      </c>
      <c r="J13">
        <f>COUNTIF(concat_lookup!$C$2:$D$17,CONCATENATE(J$1," ",$A13))</f>
        <v>0</v>
      </c>
      <c r="K13">
        <f>COUNTIF(concat_lookup!$C$2:$D$17,CONCATENATE(K$1," ",$A13))</f>
        <v>0</v>
      </c>
      <c r="L13">
        <f>COUNTIF(concat_lookup!$C$2:$D$17,CONCATENATE(L$1," ",$A13))</f>
        <v>0</v>
      </c>
      <c r="M13">
        <f>COUNTIF(concat_lookup!$C$2:$D$17,CONCATENATE(M$1," ",$A13))</f>
        <v>0</v>
      </c>
      <c r="N13">
        <f>COUNTIF(concat_lookup!$C$2:$D$17,CONCATENATE(N$1," ",$A13))</f>
        <v>0</v>
      </c>
      <c r="O13">
        <f>COUNTIF(concat_lookup!$C$2:$D$17,CONCATENATE(O$1," ",$A13))</f>
        <v>0</v>
      </c>
      <c r="P13">
        <f>COUNTIF(concat_lookup!$C$2:$D$17,CONCATENATE(P$1," ",$A13))</f>
        <v>0</v>
      </c>
      <c r="Q13">
        <f>COUNTIF(concat_lookup!$C$2:$D$17,CONCATENATE(Q$1," ",$A13))</f>
        <v>0</v>
      </c>
      <c r="R13">
        <f>COUNTIF(concat_lookup!$C$2:$D$17,CONCATENATE(R$1," ",$A13))</f>
        <v>0</v>
      </c>
      <c r="S13">
        <f>COUNTIF(concat_lookup!$C$2:$D$17,CONCATENATE(S$1," ",$A13))</f>
        <v>0</v>
      </c>
      <c r="T13">
        <f>COUNTIF(concat_lookup!$C$2:$D$17,CONCATENATE(T$1," ",$A13))</f>
        <v>0</v>
      </c>
      <c r="U13">
        <f>COUNTIF(concat_lookup!$C$2:$D$17,CONCATENATE(U$1," ",$A13))</f>
        <v>0</v>
      </c>
      <c r="V13">
        <f>COUNTIF(concat_lookup!$C$2:$D$17,CONCATENATE(V$1," ",$A13))</f>
        <v>0</v>
      </c>
      <c r="W13">
        <f>COUNTIF(concat_lookup!$C$2:$D$17,CONCATENATE(W$1," ",$A13))</f>
        <v>0</v>
      </c>
      <c r="X13">
        <f>COUNTIF(concat_lookup!$C$2:$D$17,CONCATENATE(X$1," ",$A13))</f>
        <v>1</v>
      </c>
      <c r="Y13">
        <f>COUNTIF(concat_lookup!$C$2:$D$17,CONCATENATE(Y$1," ",$A13))</f>
        <v>0</v>
      </c>
    </row>
    <row r="14" spans="1:25">
      <c r="A14" t="s">
        <v>24</v>
      </c>
      <c r="B14">
        <f>COUNTIF(concat_lookup!$C$2:$D$17,CONCATENATE(B$1," ",$A14))</f>
        <v>0</v>
      </c>
      <c r="C14">
        <f>COUNTIF(concat_lookup!$C$2:$D$17,CONCATENATE(C$1," ",$A14))</f>
        <v>0</v>
      </c>
      <c r="D14">
        <f>COUNTIF(concat_lookup!$C$2:$D$17,CONCATENATE(D$1," ",$A14))</f>
        <v>0</v>
      </c>
      <c r="E14">
        <f>COUNTIF(concat_lookup!$C$2:$D$17,CONCATENATE(E$1," ",$A14))</f>
        <v>0</v>
      </c>
      <c r="F14">
        <f>COUNTIF(concat_lookup!$C$2:$D$17,CONCATENATE(F$1," ",$A14))</f>
        <v>0</v>
      </c>
      <c r="G14">
        <f>COUNTIF(concat_lookup!$C$2:$D$17,CONCATENATE(G$1," ",$A14))</f>
        <v>0</v>
      </c>
      <c r="H14">
        <f>COUNTIF(concat_lookup!$C$2:$D$17,CONCATENATE(H$1," ",$A14))</f>
        <v>0</v>
      </c>
      <c r="I14">
        <f>COUNTIF(concat_lookup!$C$2:$D$17,CONCATENATE(I$1," ",$A14))</f>
        <v>0</v>
      </c>
      <c r="J14">
        <f>COUNTIF(concat_lookup!$C$2:$D$17,CONCATENATE(J$1," ",$A14))</f>
        <v>0</v>
      </c>
      <c r="K14">
        <f>COUNTIF(concat_lookup!$C$2:$D$17,CONCATENATE(K$1," ",$A14))</f>
        <v>0</v>
      </c>
      <c r="L14">
        <f>COUNTIF(concat_lookup!$C$2:$D$17,CONCATENATE(L$1," ",$A14))</f>
        <v>0</v>
      </c>
      <c r="M14">
        <f>COUNTIF(concat_lookup!$C$2:$D$17,CONCATENATE(M$1," ",$A14))</f>
        <v>0</v>
      </c>
      <c r="N14">
        <f>COUNTIF(concat_lookup!$C$2:$D$17,CONCATENATE(N$1," ",$A14))</f>
        <v>0</v>
      </c>
      <c r="O14">
        <f>COUNTIF(concat_lookup!$C$2:$D$17,CONCATENATE(O$1," ",$A14))</f>
        <v>0</v>
      </c>
      <c r="P14">
        <f>COUNTIF(concat_lookup!$C$2:$D$17,CONCATENATE(P$1," ",$A14))</f>
        <v>0</v>
      </c>
      <c r="Q14">
        <f>COUNTIF(concat_lookup!$C$2:$D$17,CONCATENATE(Q$1," ",$A14))</f>
        <v>0</v>
      </c>
      <c r="R14">
        <f>COUNTIF(concat_lookup!$C$2:$D$17,CONCATENATE(R$1," ",$A14))</f>
        <v>0</v>
      </c>
      <c r="S14">
        <f>COUNTIF(concat_lookup!$C$2:$D$17,CONCATENATE(S$1," ",$A14))</f>
        <v>0</v>
      </c>
      <c r="T14">
        <f>COUNTIF(concat_lookup!$C$2:$D$17,CONCATENATE(T$1," ",$A14))</f>
        <v>0</v>
      </c>
      <c r="U14">
        <f>COUNTIF(concat_lookup!$C$2:$D$17,CONCATENATE(U$1," ",$A14))</f>
        <v>0</v>
      </c>
      <c r="V14">
        <f>COUNTIF(concat_lookup!$C$2:$D$17,CONCATENATE(V$1," ",$A14))</f>
        <v>0</v>
      </c>
      <c r="W14">
        <f>COUNTIF(concat_lookup!$C$2:$D$17,CONCATENATE(W$1," ",$A14))</f>
        <v>0</v>
      </c>
      <c r="X14">
        <f>COUNTIF(concat_lookup!$C$2:$D$17,CONCATENATE(X$1," ",$A14))</f>
        <v>0</v>
      </c>
      <c r="Y14">
        <f>COUNTIF(concat_lookup!$C$2:$D$17,CONCATENATE(Y$1," ",$A14))</f>
        <v>1</v>
      </c>
    </row>
    <row r="15" spans="1:25">
      <c r="A15" s="1" t="s">
        <v>5</v>
      </c>
      <c r="B15">
        <f>COUNTIF(concat_lookup!$C$2:$D$17,CONCATENATE(B$1," ",$A15))</f>
        <v>0</v>
      </c>
      <c r="C15">
        <f>COUNTIF(concat_lookup!$C$2:$D$17,CONCATENATE(C$1," ",$A15))</f>
        <v>1</v>
      </c>
      <c r="D15">
        <f>COUNTIF(concat_lookup!$C$2:$D$17,CONCATENATE(D$1," ",$A15))</f>
        <v>0</v>
      </c>
      <c r="E15">
        <f>COUNTIF(concat_lookup!$C$2:$D$17,CONCATENATE(E$1," ",$A15))</f>
        <v>0</v>
      </c>
      <c r="F15">
        <f>COUNTIF(concat_lookup!$C$2:$D$17,CONCATENATE(F$1," ",$A15))</f>
        <v>0</v>
      </c>
      <c r="G15">
        <f>COUNTIF(concat_lookup!$C$2:$D$17,CONCATENATE(G$1," ",$A15))</f>
        <v>0</v>
      </c>
      <c r="H15">
        <f>COUNTIF(concat_lookup!$C$2:$D$17,CONCATENATE(H$1," ",$A15))</f>
        <v>0</v>
      </c>
      <c r="I15">
        <f>COUNTIF(concat_lookup!$C$2:$D$17,CONCATENATE(I$1," ",$A15))</f>
        <v>0</v>
      </c>
      <c r="J15">
        <f>COUNTIF(concat_lookup!$C$2:$D$17,CONCATENATE(J$1," ",$A15))</f>
        <v>0</v>
      </c>
      <c r="K15">
        <f>COUNTIF(concat_lookup!$C$2:$D$17,CONCATENATE(K$1," ",$A15))</f>
        <v>0</v>
      </c>
      <c r="L15">
        <f>COUNTIF(concat_lookup!$C$2:$D$17,CONCATENATE(L$1," ",$A15))</f>
        <v>0</v>
      </c>
      <c r="M15">
        <f>COUNTIF(concat_lookup!$C$2:$D$17,CONCATENATE(M$1," ",$A15))</f>
        <v>0</v>
      </c>
      <c r="N15">
        <f>COUNTIF(concat_lookup!$C$2:$D$17,CONCATENATE(N$1," ",$A15))</f>
        <v>0</v>
      </c>
      <c r="O15">
        <f>COUNTIF(concat_lookup!$C$2:$D$17,CONCATENATE(O$1," ",$A15))</f>
        <v>0</v>
      </c>
      <c r="P15">
        <f>COUNTIF(concat_lookup!$C$2:$D$17,CONCATENATE(P$1," ",$A15))</f>
        <v>0</v>
      </c>
      <c r="Q15">
        <f>COUNTIF(concat_lookup!$C$2:$D$17,CONCATENATE(Q$1," ",$A15))</f>
        <v>0</v>
      </c>
      <c r="R15">
        <f>COUNTIF(concat_lookup!$C$2:$D$17,CONCATENATE(R$1," ",$A15))</f>
        <v>0</v>
      </c>
      <c r="S15">
        <f>COUNTIF(concat_lookup!$C$2:$D$17,CONCATENATE(S$1," ",$A15))</f>
        <v>0</v>
      </c>
      <c r="T15">
        <f>COUNTIF(concat_lookup!$C$2:$D$17,CONCATENATE(T$1," ",$A15))</f>
        <v>0</v>
      </c>
      <c r="U15">
        <f>COUNTIF(concat_lookup!$C$2:$D$17,CONCATENATE(U$1," ",$A15))</f>
        <v>0</v>
      </c>
      <c r="V15">
        <f>COUNTIF(concat_lookup!$C$2:$D$17,CONCATENATE(V$1," ",$A15))</f>
        <v>0</v>
      </c>
      <c r="W15">
        <f>COUNTIF(concat_lookup!$C$2:$D$17,CONCATENATE(W$1," ",$A15))</f>
        <v>0</v>
      </c>
      <c r="X15">
        <f>COUNTIF(concat_lookup!$C$2:$D$17,CONCATENATE(X$1," ",$A15))</f>
        <v>0</v>
      </c>
      <c r="Y15">
        <f>COUNTIF(concat_lookup!$C$2:$D$17,CONCATENATE(Y$1," ",$A15))</f>
        <v>0</v>
      </c>
    </row>
    <row r="16" spans="1:25">
      <c r="A16" s="1" t="s">
        <v>7</v>
      </c>
      <c r="B16">
        <f>COUNTIF(concat_lookup!$C$2:$D$17,CONCATENATE(B$1," ",$A16))</f>
        <v>1</v>
      </c>
      <c r="C16">
        <f>COUNTIF(concat_lookup!$C$2:$D$17,CONCATENATE(C$1," ",$A16))</f>
        <v>0</v>
      </c>
      <c r="D16">
        <f>COUNTIF(concat_lookup!$C$2:$D$17,CONCATENATE(D$1," ",$A16))</f>
        <v>0</v>
      </c>
      <c r="E16">
        <f>COUNTIF(concat_lookup!$C$2:$D$17,CONCATENATE(E$1," ",$A16))</f>
        <v>0</v>
      </c>
      <c r="F16">
        <f>COUNTIF(concat_lookup!$C$2:$D$17,CONCATENATE(F$1," ",$A16))</f>
        <v>0</v>
      </c>
      <c r="G16">
        <f>COUNTIF(concat_lookup!$C$2:$D$17,CONCATENATE(G$1," ",$A16))</f>
        <v>0</v>
      </c>
      <c r="H16">
        <f>COUNTIF(concat_lookup!$C$2:$D$17,CONCATENATE(H$1," ",$A16))</f>
        <v>0</v>
      </c>
      <c r="I16">
        <f>COUNTIF(concat_lookup!$C$2:$D$17,CONCATENATE(I$1," ",$A16))</f>
        <v>0</v>
      </c>
      <c r="J16">
        <f>COUNTIF(concat_lookup!$C$2:$D$17,CONCATENATE(J$1," ",$A16))</f>
        <v>0</v>
      </c>
      <c r="K16">
        <f>COUNTIF(concat_lookup!$C$2:$D$17,CONCATENATE(K$1," ",$A16))</f>
        <v>0</v>
      </c>
      <c r="L16">
        <f>COUNTIF(concat_lookup!$C$2:$D$17,CONCATENATE(L$1," ",$A16))</f>
        <v>1</v>
      </c>
      <c r="M16">
        <f>COUNTIF(concat_lookup!$C$2:$D$17,CONCATENATE(M$1," ",$A16))</f>
        <v>0</v>
      </c>
      <c r="N16">
        <f>COUNTIF(concat_lookup!$C$2:$D$17,CONCATENATE(N$1," ",$A16))</f>
        <v>0</v>
      </c>
      <c r="O16">
        <f>COUNTIF(concat_lookup!$C$2:$D$17,CONCATENATE(O$1," ",$A16))</f>
        <v>0</v>
      </c>
      <c r="P16">
        <f>COUNTIF(concat_lookup!$C$2:$D$17,CONCATENATE(P$1," ",$A16))</f>
        <v>0</v>
      </c>
      <c r="Q16">
        <f>COUNTIF(concat_lookup!$C$2:$D$17,CONCATENATE(Q$1," ",$A16))</f>
        <v>0</v>
      </c>
      <c r="R16">
        <f>COUNTIF(concat_lookup!$C$2:$D$17,CONCATENATE(R$1," ",$A16))</f>
        <v>0</v>
      </c>
      <c r="S16">
        <f>COUNTIF(concat_lookup!$C$2:$D$17,CONCATENATE(S$1," ",$A16))</f>
        <v>0</v>
      </c>
      <c r="T16">
        <f>COUNTIF(concat_lookup!$C$2:$D$17,CONCATENATE(T$1," ",$A16))</f>
        <v>0</v>
      </c>
      <c r="U16">
        <f>COUNTIF(concat_lookup!$C$2:$D$17,CONCATENATE(U$1," ",$A16))</f>
        <v>0</v>
      </c>
      <c r="V16">
        <f>COUNTIF(concat_lookup!$C$2:$D$17,CONCATENATE(V$1," ",$A16))</f>
        <v>0</v>
      </c>
      <c r="W16">
        <f>COUNTIF(concat_lookup!$C$2:$D$17,CONCATENATE(W$1," ",$A16))</f>
        <v>0</v>
      </c>
      <c r="X16">
        <f>COUNTIF(concat_lookup!$C$2:$D$17,CONCATENATE(X$1," ",$A16))</f>
        <v>0</v>
      </c>
      <c r="Y16">
        <f>COUNTIF(concat_lookup!$C$2:$D$17,CONCATENATE(Y$1," ",$A16))</f>
        <v>0</v>
      </c>
    </row>
    <row r="17" spans="1:25">
      <c r="A17" s="1" t="s">
        <v>9</v>
      </c>
      <c r="B17">
        <f>COUNTIF(concat_lookup!$C$2:$D$17,CONCATENATE(B$1," ",$A17))</f>
        <v>0</v>
      </c>
      <c r="C17">
        <f>COUNTIF(concat_lookup!$C$2:$D$17,CONCATENATE(C$1," ",$A17))</f>
        <v>0</v>
      </c>
      <c r="D17">
        <f>COUNTIF(concat_lookup!$C$2:$D$17,CONCATENATE(D$1," ",$A17))</f>
        <v>0</v>
      </c>
      <c r="E17">
        <f>COUNTIF(concat_lookup!$C$2:$D$17,CONCATENATE(E$1," ",$A17))</f>
        <v>1</v>
      </c>
      <c r="F17">
        <f>COUNTIF(concat_lookup!$C$2:$D$17,CONCATENATE(F$1," ",$A17))</f>
        <v>0</v>
      </c>
      <c r="G17">
        <f>COUNTIF(concat_lookup!$C$2:$D$17,CONCATENATE(G$1," ",$A17))</f>
        <v>0</v>
      </c>
      <c r="H17">
        <f>COUNTIF(concat_lookup!$C$2:$D$17,CONCATENATE(H$1," ",$A17))</f>
        <v>0</v>
      </c>
      <c r="I17">
        <f>COUNTIF(concat_lookup!$C$2:$D$17,CONCATENATE(I$1," ",$A17))</f>
        <v>0</v>
      </c>
      <c r="J17">
        <f>COUNTIF(concat_lookup!$C$2:$D$17,CONCATENATE(J$1," ",$A17))</f>
        <v>0</v>
      </c>
      <c r="K17">
        <f>COUNTIF(concat_lookup!$C$2:$D$17,CONCATENATE(K$1," ",$A17))</f>
        <v>0</v>
      </c>
      <c r="L17">
        <f>COUNTIF(concat_lookup!$C$2:$D$17,CONCATENATE(L$1," ",$A17))</f>
        <v>0</v>
      </c>
      <c r="M17">
        <f>COUNTIF(concat_lookup!$C$2:$D$17,CONCATENATE(M$1," ",$A17))</f>
        <v>0</v>
      </c>
      <c r="N17">
        <f>COUNTIF(concat_lookup!$C$2:$D$17,CONCATENATE(N$1," ",$A17))</f>
        <v>0</v>
      </c>
      <c r="O17">
        <f>COUNTIF(concat_lookup!$C$2:$D$17,CONCATENATE(O$1," ",$A17))</f>
        <v>0</v>
      </c>
      <c r="P17">
        <f>COUNTIF(concat_lookup!$C$2:$D$17,CONCATENATE(P$1," ",$A17))</f>
        <v>0</v>
      </c>
      <c r="Q17">
        <f>COUNTIF(concat_lookup!$C$2:$D$17,CONCATENATE(Q$1," ",$A17))</f>
        <v>0</v>
      </c>
      <c r="R17">
        <f>COUNTIF(concat_lookup!$C$2:$D$17,CONCATENATE(R$1," ",$A17))</f>
        <v>0</v>
      </c>
      <c r="S17">
        <f>COUNTIF(concat_lookup!$C$2:$D$17,CONCATENATE(S$1," ",$A17))</f>
        <v>0</v>
      </c>
      <c r="T17">
        <f>COUNTIF(concat_lookup!$C$2:$D$17,CONCATENATE(T$1," ",$A17))</f>
        <v>0</v>
      </c>
      <c r="U17">
        <f>COUNTIF(concat_lookup!$C$2:$D$17,CONCATENATE(U$1," ",$A17))</f>
        <v>0</v>
      </c>
      <c r="V17">
        <f>COUNTIF(concat_lookup!$C$2:$D$17,CONCATENATE(V$1," ",$A17))</f>
        <v>0</v>
      </c>
      <c r="W17">
        <f>COUNTIF(concat_lookup!$C$2:$D$17,CONCATENATE(W$1," ",$A17))</f>
        <v>0</v>
      </c>
      <c r="X17">
        <f>COUNTIF(concat_lookup!$C$2:$D$17,CONCATENATE(X$1," ",$A17))</f>
        <v>0</v>
      </c>
      <c r="Y17">
        <f>COUNTIF(concat_lookup!$C$2:$D$17,CONCATENATE(Y$1," ",$A17))</f>
        <v>0</v>
      </c>
    </row>
    <row r="18" spans="1:25">
      <c r="A18" s="1" t="s">
        <v>11</v>
      </c>
      <c r="B18">
        <f>COUNTIF(concat_lookup!$C$2:$D$17,CONCATENATE(B$1," ",$A18))</f>
        <v>0</v>
      </c>
      <c r="C18">
        <f>COUNTIF(concat_lookup!$C$2:$D$17,CONCATENATE(C$1," ",$A18))</f>
        <v>0</v>
      </c>
      <c r="D18">
        <f>COUNTIF(concat_lookup!$C$2:$D$17,CONCATENATE(D$1," ",$A18))</f>
        <v>0</v>
      </c>
      <c r="E18">
        <f>COUNTIF(concat_lookup!$C$2:$D$17,CONCATENATE(E$1," ",$A18))</f>
        <v>0</v>
      </c>
      <c r="F18">
        <f>COUNTIF(concat_lookup!$C$2:$D$17,CONCATENATE(F$1," ",$A18))</f>
        <v>1</v>
      </c>
      <c r="G18">
        <f>COUNTIF(concat_lookup!$C$2:$D$17,CONCATENATE(G$1," ",$A18))</f>
        <v>0</v>
      </c>
      <c r="H18">
        <f>COUNTIF(concat_lookup!$C$2:$D$17,CONCATENATE(H$1," ",$A18))</f>
        <v>0</v>
      </c>
      <c r="I18">
        <f>COUNTIF(concat_lookup!$C$2:$D$17,CONCATENATE(I$1," ",$A18))</f>
        <v>0</v>
      </c>
      <c r="J18">
        <f>COUNTIF(concat_lookup!$C$2:$D$17,CONCATENATE(J$1," ",$A18))</f>
        <v>0</v>
      </c>
      <c r="K18">
        <f>COUNTIF(concat_lookup!$C$2:$D$17,CONCATENATE(K$1," ",$A18))</f>
        <v>0</v>
      </c>
      <c r="L18">
        <f>COUNTIF(concat_lookup!$C$2:$D$17,CONCATENATE(L$1," ",$A18))</f>
        <v>0</v>
      </c>
      <c r="M18">
        <f>COUNTIF(concat_lookup!$C$2:$D$17,CONCATENATE(M$1," ",$A18))</f>
        <v>0</v>
      </c>
      <c r="N18">
        <f>COUNTIF(concat_lookup!$C$2:$D$17,CONCATENATE(N$1," ",$A18))</f>
        <v>0</v>
      </c>
      <c r="O18">
        <f>COUNTIF(concat_lookup!$C$2:$D$17,CONCATENATE(O$1," ",$A18))</f>
        <v>0</v>
      </c>
      <c r="P18">
        <f>COUNTIF(concat_lookup!$C$2:$D$17,CONCATENATE(P$1," ",$A18))</f>
        <v>0</v>
      </c>
      <c r="Q18">
        <f>COUNTIF(concat_lookup!$C$2:$D$17,CONCATENATE(Q$1," ",$A18))</f>
        <v>0</v>
      </c>
      <c r="R18">
        <f>COUNTIF(concat_lookup!$C$2:$D$17,CONCATENATE(R$1," ",$A18))</f>
        <v>0</v>
      </c>
      <c r="S18">
        <f>COUNTIF(concat_lookup!$C$2:$D$17,CONCATENATE(S$1," ",$A18))</f>
        <v>0</v>
      </c>
      <c r="T18">
        <f>COUNTIF(concat_lookup!$C$2:$D$17,CONCATENATE(T$1," ",$A18))</f>
        <v>0</v>
      </c>
      <c r="U18">
        <f>COUNTIF(concat_lookup!$C$2:$D$17,CONCATENATE(U$1," ",$A18))</f>
        <v>0</v>
      </c>
      <c r="V18">
        <f>COUNTIF(concat_lookup!$C$2:$D$17,CONCATENATE(V$1," ",$A18))</f>
        <v>0</v>
      </c>
      <c r="W18">
        <f>COUNTIF(concat_lookup!$C$2:$D$17,CONCATENATE(W$1," ",$A18))</f>
        <v>0</v>
      </c>
      <c r="X18">
        <f>COUNTIF(concat_lookup!$C$2:$D$17,CONCATENATE(X$1," ",$A18))</f>
        <v>0</v>
      </c>
      <c r="Y18">
        <f>COUNTIF(concat_lookup!$C$2:$D$17,CONCATENATE(Y$1," ",$A18))</f>
        <v>0</v>
      </c>
    </row>
    <row r="19" spans="1:25">
      <c r="A19" s="1" t="s">
        <v>13</v>
      </c>
      <c r="B19">
        <f>COUNTIF(concat_lookup!$C$2:$D$17,CONCATENATE(B$1," ",$A19))</f>
        <v>0</v>
      </c>
      <c r="C19">
        <f>COUNTIF(concat_lookup!$C$2:$D$17,CONCATENATE(C$1," ",$A19))</f>
        <v>0</v>
      </c>
      <c r="D19">
        <f>COUNTIF(concat_lookup!$C$2:$D$17,CONCATENATE(D$1," ",$A19))</f>
        <v>0</v>
      </c>
      <c r="E19">
        <f>COUNTIF(concat_lookup!$C$2:$D$17,CONCATENATE(E$1," ",$A19))</f>
        <v>0</v>
      </c>
      <c r="F19">
        <f>COUNTIF(concat_lookup!$C$2:$D$17,CONCATENATE(F$1," ",$A19))</f>
        <v>0</v>
      </c>
      <c r="G19">
        <f>COUNTIF(concat_lookup!$C$2:$D$17,CONCATENATE(G$1," ",$A19))</f>
        <v>1</v>
      </c>
      <c r="H19">
        <f>COUNTIF(concat_lookup!$C$2:$D$17,CONCATENATE(H$1," ",$A19))</f>
        <v>0</v>
      </c>
      <c r="I19">
        <f>COUNTIF(concat_lookup!$C$2:$D$17,CONCATENATE(I$1," ",$A19))</f>
        <v>0</v>
      </c>
      <c r="J19">
        <f>COUNTIF(concat_lookup!$C$2:$D$17,CONCATENATE(J$1," ",$A19))</f>
        <v>0</v>
      </c>
      <c r="K19">
        <f>COUNTIF(concat_lookup!$C$2:$D$17,CONCATENATE(K$1," ",$A19))</f>
        <v>0</v>
      </c>
      <c r="L19">
        <f>COUNTIF(concat_lookup!$C$2:$D$17,CONCATENATE(L$1," ",$A19))</f>
        <v>0</v>
      </c>
      <c r="M19">
        <f>COUNTIF(concat_lookup!$C$2:$D$17,CONCATENATE(M$1," ",$A19))</f>
        <v>0</v>
      </c>
      <c r="N19">
        <f>COUNTIF(concat_lookup!$C$2:$D$17,CONCATENATE(N$1," ",$A19))</f>
        <v>0</v>
      </c>
      <c r="O19">
        <f>COUNTIF(concat_lookup!$C$2:$D$17,CONCATENATE(O$1," ",$A19))</f>
        <v>0</v>
      </c>
      <c r="P19">
        <f>COUNTIF(concat_lookup!$C$2:$D$17,CONCATENATE(P$1," ",$A19))</f>
        <v>0</v>
      </c>
      <c r="Q19">
        <f>COUNTIF(concat_lookup!$C$2:$D$17,CONCATENATE(Q$1," ",$A19))</f>
        <v>0</v>
      </c>
      <c r="R19">
        <f>COUNTIF(concat_lookup!$C$2:$D$17,CONCATENATE(R$1," ",$A19))</f>
        <v>0</v>
      </c>
      <c r="S19">
        <f>COUNTIF(concat_lookup!$C$2:$D$17,CONCATENATE(S$1," ",$A19))</f>
        <v>0</v>
      </c>
      <c r="T19">
        <f>COUNTIF(concat_lookup!$C$2:$D$17,CONCATENATE(T$1," ",$A19))</f>
        <v>0</v>
      </c>
      <c r="U19">
        <f>COUNTIF(concat_lookup!$C$2:$D$17,CONCATENATE(U$1," ",$A19))</f>
        <v>0</v>
      </c>
      <c r="V19">
        <f>COUNTIF(concat_lookup!$C$2:$D$17,CONCATENATE(V$1," ",$A19))</f>
        <v>0</v>
      </c>
      <c r="W19">
        <f>COUNTIF(concat_lookup!$C$2:$D$17,CONCATENATE(W$1," ",$A19))</f>
        <v>0</v>
      </c>
      <c r="X19">
        <f>COUNTIF(concat_lookup!$C$2:$D$17,CONCATENATE(X$1," ",$A19))</f>
        <v>0</v>
      </c>
      <c r="Y19">
        <f>COUNTIF(concat_lookup!$C$2:$D$17,CONCATENATE(Y$1," ",$A19))</f>
        <v>0</v>
      </c>
    </row>
    <row r="20" spans="1:25">
      <c r="A20" s="1" t="s">
        <v>16</v>
      </c>
      <c r="B20">
        <f>COUNTIF(concat_lookup!$C$2:$D$17,CONCATENATE(B$1," ",$A20))</f>
        <v>0</v>
      </c>
      <c r="C20">
        <f>COUNTIF(concat_lookup!$C$2:$D$17,CONCATENATE(C$1," ",$A20))</f>
        <v>0</v>
      </c>
      <c r="D20">
        <f>COUNTIF(concat_lookup!$C$2:$D$17,CONCATENATE(D$1," ",$A20))</f>
        <v>0</v>
      </c>
      <c r="E20">
        <f>COUNTIF(concat_lookup!$C$2:$D$17,CONCATENATE(E$1," ",$A20))</f>
        <v>0</v>
      </c>
      <c r="F20">
        <f>COUNTIF(concat_lookup!$C$2:$D$17,CONCATENATE(F$1," ",$A20))</f>
        <v>0</v>
      </c>
      <c r="G20">
        <f>COUNTIF(concat_lookup!$C$2:$D$17,CONCATENATE(G$1," ",$A20))</f>
        <v>0</v>
      </c>
      <c r="H20">
        <f>COUNTIF(concat_lookup!$C$2:$D$17,CONCATENATE(H$1," ",$A20))</f>
        <v>0</v>
      </c>
      <c r="I20">
        <f>COUNTIF(concat_lookup!$C$2:$D$17,CONCATENATE(I$1," ",$A20))</f>
        <v>1</v>
      </c>
      <c r="J20">
        <f>COUNTIF(concat_lookup!$C$2:$D$17,CONCATENATE(J$1," ",$A20))</f>
        <v>0</v>
      </c>
      <c r="K20">
        <f>COUNTIF(concat_lookup!$C$2:$D$17,CONCATENATE(K$1," ",$A20))</f>
        <v>0</v>
      </c>
      <c r="L20">
        <f>COUNTIF(concat_lookup!$C$2:$D$17,CONCATENATE(L$1," ",$A20))</f>
        <v>0</v>
      </c>
      <c r="M20">
        <f>COUNTIF(concat_lookup!$C$2:$D$17,CONCATENATE(M$1," ",$A20))</f>
        <v>0</v>
      </c>
      <c r="N20">
        <f>COUNTIF(concat_lookup!$C$2:$D$17,CONCATENATE(N$1," ",$A20))</f>
        <v>0</v>
      </c>
      <c r="O20">
        <f>COUNTIF(concat_lookup!$C$2:$D$17,CONCATENATE(O$1," ",$A20))</f>
        <v>0</v>
      </c>
      <c r="P20">
        <f>COUNTIF(concat_lookup!$C$2:$D$17,CONCATENATE(P$1," ",$A20))</f>
        <v>0</v>
      </c>
      <c r="Q20">
        <f>COUNTIF(concat_lookup!$C$2:$D$17,CONCATENATE(Q$1," ",$A20))</f>
        <v>0</v>
      </c>
      <c r="R20">
        <f>COUNTIF(concat_lookup!$C$2:$D$17,CONCATENATE(R$1," ",$A20))</f>
        <v>0</v>
      </c>
      <c r="S20">
        <f>COUNTIF(concat_lookup!$C$2:$D$17,CONCATENATE(S$1," ",$A20))</f>
        <v>0</v>
      </c>
      <c r="T20">
        <f>COUNTIF(concat_lookup!$C$2:$D$17,CONCATENATE(T$1," ",$A20))</f>
        <v>0</v>
      </c>
      <c r="U20">
        <f>COUNTIF(concat_lookup!$C$2:$D$17,CONCATENATE(U$1," ",$A20))</f>
        <v>0</v>
      </c>
      <c r="V20">
        <f>COUNTIF(concat_lookup!$C$2:$D$17,CONCATENATE(V$1," ",$A20))</f>
        <v>0</v>
      </c>
      <c r="W20">
        <f>COUNTIF(concat_lookup!$C$2:$D$17,CONCATENATE(W$1," ",$A20))</f>
        <v>0</v>
      </c>
      <c r="X20">
        <f>COUNTIF(concat_lookup!$C$2:$D$17,CONCATENATE(X$1," ",$A20))</f>
        <v>0</v>
      </c>
      <c r="Y20">
        <f>COUNTIF(concat_lookup!$C$2:$D$17,CONCATENATE(Y$1," ",$A20))</f>
        <v>0</v>
      </c>
    </row>
    <row r="21" spans="1:25">
      <c r="A21" s="1" t="s">
        <v>19</v>
      </c>
      <c r="B21">
        <f>COUNTIF(concat_lookup!$C$2:$D$17,CONCATENATE(B$1," ",$A21))</f>
        <v>0</v>
      </c>
      <c r="C21">
        <f>COUNTIF(concat_lookup!$C$2:$D$17,CONCATENATE(C$1," ",$A21))</f>
        <v>0</v>
      </c>
      <c r="D21">
        <f>COUNTIF(concat_lookup!$C$2:$D$17,CONCATENATE(D$1," ",$A21))</f>
        <v>0</v>
      </c>
      <c r="E21">
        <f>COUNTIF(concat_lookup!$C$2:$D$17,CONCATENATE(E$1," ",$A21))</f>
        <v>0</v>
      </c>
      <c r="F21">
        <f>COUNTIF(concat_lookup!$C$2:$D$17,CONCATENATE(F$1," ",$A21))</f>
        <v>0</v>
      </c>
      <c r="G21">
        <f>COUNTIF(concat_lookup!$C$2:$D$17,CONCATENATE(G$1," ",$A21))</f>
        <v>0</v>
      </c>
      <c r="H21">
        <f>COUNTIF(concat_lookup!$C$2:$D$17,CONCATENATE(H$1," ",$A21))</f>
        <v>0</v>
      </c>
      <c r="I21">
        <f>COUNTIF(concat_lookup!$C$2:$D$17,CONCATENATE(I$1," ",$A21))</f>
        <v>0</v>
      </c>
      <c r="J21">
        <f>COUNTIF(concat_lookup!$C$2:$D$17,CONCATENATE(J$1," ",$A21))</f>
        <v>0</v>
      </c>
      <c r="K21">
        <f>COUNTIF(concat_lookup!$C$2:$D$17,CONCATENATE(K$1," ",$A21))</f>
        <v>1</v>
      </c>
      <c r="L21">
        <f>COUNTIF(concat_lookup!$C$2:$D$17,CONCATENATE(L$1," ",$A21))</f>
        <v>0</v>
      </c>
      <c r="M21">
        <f>COUNTIF(concat_lookup!$C$2:$D$17,CONCATENATE(M$1," ",$A21))</f>
        <v>0</v>
      </c>
      <c r="N21">
        <f>COUNTIF(concat_lookup!$C$2:$D$17,CONCATENATE(N$1," ",$A21))</f>
        <v>0</v>
      </c>
      <c r="O21">
        <f>COUNTIF(concat_lookup!$C$2:$D$17,CONCATENATE(O$1," ",$A21))</f>
        <v>0</v>
      </c>
      <c r="P21">
        <f>COUNTIF(concat_lookup!$C$2:$D$17,CONCATENATE(P$1," ",$A21))</f>
        <v>0</v>
      </c>
      <c r="Q21">
        <f>COUNTIF(concat_lookup!$C$2:$D$17,CONCATENATE(Q$1," ",$A21))</f>
        <v>0</v>
      </c>
      <c r="R21">
        <f>COUNTIF(concat_lookup!$C$2:$D$17,CONCATENATE(R$1," ",$A21))</f>
        <v>0</v>
      </c>
      <c r="S21">
        <f>COUNTIF(concat_lookup!$C$2:$D$17,CONCATENATE(S$1," ",$A21))</f>
        <v>0</v>
      </c>
      <c r="T21">
        <f>COUNTIF(concat_lookup!$C$2:$D$17,CONCATENATE(T$1," ",$A21))</f>
        <v>0</v>
      </c>
      <c r="U21">
        <f>COUNTIF(concat_lookup!$C$2:$D$17,CONCATENATE(U$1," ",$A21))</f>
        <v>0</v>
      </c>
      <c r="V21">
        <f>COUNTIF(concat_lookup!$C$2:$D$17,CONCATENATE(V$1," ",$A21))</f>
        <v>0</v>
      </c>
      <c r="W21">
        <f>COUNTIF(concat_lookup!$C$2:$D$17,CONCATENATE(W$1," ",$A21))</f>
        <v>0</v>
      </c>
      <c r="X21">
        <f>COUNTIF(concat_lookup!$C$2:$D$17,CONCATENATE(X$1," ",$A21))</f>
        <v>0</v>
      </c>
      <c r="Y21">
        <f>COUNTIF(concat_lookup!$C$2:$D$17,CONCATENATE(Y$1," ",$A21))</f>
        <v>0</v>
      </c>
    </row>
    <row r="22" spans="1:25">
      <c r="A22" s="1" t="s">
        <v>20</v>
      </c>
      <c r="B22">
        <f>COUNTIF(concat_lookup!$C$2:$D$17,CONCATENATE(B$1," ",$A22))</f>
        <v>0</v>
      </c>
      <c r="C22">
        <f>COUNTIF(concat_lookup!$C$2:$D$17,CONCATENATE(C$1," ",$A22))</f>
        <v>0</v>
      </c>
      <c r="D22">
        <f>COUNTIF(concat_lookup!$C$2:$D$17,CONCATENATE(D$1," ",$A22))</f>
        <v>0</v>
      </c>
      <c r="E22">
        <f>COUNTIF(concat_lookup!$C$2:$D$17,CONCATENATE(E$1," ",$A22))</f>
        <v>0</v>
      </c>
      <c r="F22">
        <f>COUNTIF(concat_lookup!$C$2:$D$17,CONCATENATE(F$1," ",$A22))</f>
        <v>1</v>
      </c>
      <c r="G22">
        <f>COUNTIF(concat_lookup!$C$2:$D$17,CONCATENATE(G$1," ",$A22))</f>
        <v>0</v>
      </c>
      <c r="H22">
        <f>COUNTIF(concat_lookup!$C$2:$D$17,CONCATENATE(H$1," ",$A22))</f>
        <v>0</v>
      </c>
      <c r="I22">
        <f>COUNTIF(concat_lookup!$C$2:$D$17,CONCATENATE(I$1," ",$A22))</f>
        <v>0</v>
      </c>
      <c r="J22">
        <f>COUNTIF(concat_lookup!$C$2:$D$17,CONCATENATE(J$1," ",$A22))</f>
        <v>0</v>
      </c>
      <c r="K22">
        <f>COUNTIF(concat_lookup!$C$2:$D$17,CONCATENATE(K$1," ",$A22))</f>
        <v>0</v>
      </c>
      <c r="L22">
        <f>COUNTIF(concat_lookup!$C$2:$D$17,CONCATENATE(L$1," ",$A22))</f>
        <v>0</v>
      </c>
      <c r="M22">
        <f>COUNTIF(concat_lookup!$C$2:$D$17,CONCATENATE(M$1," ",$A22))</f>
        <v>0</v>
      </c>
      <c r="N22">
        <f>COUNTIF(concat_lookup!$C$2:$D$17,CONCATENATE(N$1," ",$A22))</f>
        <v>0</v>
      </c>
      <c r="O22">
        <f>COUNTIF(concat_lookup!$C$2:$D$17,CONCATENATE(O$1," ",$A22))</f>
        <v>0</v>
      </c>
      <c r="P22">
        <f>COUNTIF(concat_lookup!$C$2:$D$17,CONCATENATE(P$1," ",$A22))</f>
        <v>0</v>
      </c>
      <c r="Q22">
        <f>COUNTIF(concat_lookup!$C$2:$D$17,CONCATENATE(Q$1," ",$A22))</f>
        <v>0</v>
      </c>
      <c r="R22">
        <f>COUNTIF(concat_lookup!$C$2:$D$17,CONCATENATE(R$1," ",$A22))</f>
        <v>0</v>
      </c>
      <c r="S22">
        <f>COUNTIF(concat_lookup!$C$2:$D$17,CONCATENATE(S$1," ",$A22))</f>
        <v>0</v>
      </c>
      <c r="T22">
        <f>COUNTIF(concat_lookup!$C$2:$D$17,CONCATENATE(T$1," ",$A22))</f>
        <v>0</v>
      </c>
      <c r="U22">
        <f>COUNTIF(concat_lookup!$C$2:$D$17,CONCATENATE(U$1," ",$A22))</f>
        <v>0</v>
      </c>
      <c r="V22">
        <f>COUNTIF(concat_lookup!$C$2:$D$17,CONCATENATE(V$1," ",$A22))</f>
        <v>0</v>
      </c>
      <c r="W22">
        <f>COUNTIF(concat_lookup!$C$2:$D$17,CONCATENATE(W$1," ",$A22))</f>
        <v>0</v>
      </c>
      <c r="X22">
        <f>COUNTIF(concat_lookup!$C$2:$D$17,CONCATENATE(X$1," ",$A22))</f>
        <v>0</v>
      </c>
      <c r="Y22">
        <f>COUNTIF(concat_lookup!$C$2:$D$17,CONCATENATE(Y$1," ",$A22))</f>
        <v>0</v>
      </c>
    </row>
    <row r="23" spans="1:25">
      <c r="A23" s="1" t="s">
        <v>21</v>
      </c>
      <c r="B23">
        <f>COUNTIF(concat_lookup!$C$2:$D$17,CONCATENATE(B$1," ",$A23))</f>
        <v>0</v>
      </c>
      <c r="C23">
        <f>COUNTIF(concat_lookup!$C$2:$D$17,CONCATENATE(C$1," ",$A23))</f>
        <v>0</v>
      </c>
      <c r="D23">
        <f>COUNTIF(concat_lookup!$C$2:$D$17,CONCATENATE(D$1," ",$A23))</f>
        <v>0</v>
      </c>
      <c r="E23">
        <f>COUNTIF(concat_lookup!$C$2:$D$17,CONCATENATE(E$1," ",$A23))</f>
        <v>0</v>
      </c>
      <c r="F23">
        <f>COUNTIF(concat_lookup!$C$2:$D$17,CONCATENATE(F$1," ",$A23))</f>
        <v>1</v>
      </c>
      <c r="G23">
        <f>COUNTIF(concat_lookup!$C$2:$D$17,CONCATENATE(G$1," ",$A23))</f>
        <v>0</v>
      </c>
      <c r="H23">
        <f>COUNTIF(concat_lookup!$C$2:$D$17,CONCATENATE(H$1," ",$A23))</f>
        <v>0</v>
      </c>
      <c r="I23">
        <f>COUNTIF(concat_lookup!$C$2:$D$17,CONCATENATE(I$1," ",$A23))</f>
        <v>0</v>
      </c>
      <c r="J23">
        <f>COUNTIF(concat_lookup!$C$2:$D$17,CONCATENATE(J$1," ",$A23))</f>
        <v>0</v>
      </c>
      <c r="K23">
        <f>COUNTIF(concat_lookup!$C$2:$D$17,CONCATENATE(K$1," ",$A23))</f>
        <v>0</v>
      </c>
      <c r="L23">
        <f>COUNTIF(concat_lookup!$C$2:$D$17,CONCATENATE(L$1," ",$A23))</f>
        <v>0</v>
      </c>
      <c r="M23">
        <f>COUNTIF(concat_lookup!$C$2:$D$17,CONCATENATE(M$1," ",$A23))</f>
        <v>0</v>
      </c>
      <c r="N23">
        <f>COUNTIF(concat_lookup!$C$2:$D$17,CONCATENATE(N$1," ",$A23))</f>
        <v>0</v>
      </c>
      <c r="O23">
        <f>COUNTIF(concat_lookup!$C$2:$D$17,CONCATENATE(O$1," ",$A23))</f>
        <v>0</v>
      </c>
      <c r="P23">
        <f>COUNTIF(concat_lookup!$C$2:$D$17,CONCATENATE(P$1," ",$A23))</f>
        <v>0</v>
      </c>
      <c r="Q23">
        <f>COUNTIF(concat_lookup!$C$2:$D$17,CONCATENATE(Q$1," ",$A23))</f>
        <v>0</v>
      </c>
      <c r="R23">
        <f>COUNTIF(concat_lookup!$C$2:$D$17,CONCATENATE(R$1," ",$A23))</f>
        <v>0</v>
      </c>
      <c r="S23">
        <f>COUNTIF(concat_lookup!$C$2:$D$17,CONCATENATE(S$1," ",$A23))</f>
        <v>0</v>
      </c>
      <c r="T23">
        <f>COUNTIF(concat_lookup!$C$2:$D$17,CONCATENATE(T$1," ",$A23))</f>
        <v>0</v>
      </c>
      <c r="U23">
        <f>COUNTIF(concat_lookup!$C$2:$D$17,CONCATENATE(U$1," ",$A23))</f>
        <v>0</v>
      </c>
      <c r="V23">
        <f>COUNTIF(concat_lookup!$C$2:$D$17,CONCATENATE(V$1," ",$A23))</f>
        <v>0</v>
      </c>
      <c r="W23">
        <f>COUNTIF(concat_lookup!$C$2:$D$17,CONCATENATE(W$1," ",$A23))</f>
        <v>0</v>
      </c>
      <c r="X23">
        <f>COUNTIF(concat_lookup!$C$2:$D$17,CONCATENATE(X$1," ",$A23))</f>
        <v>0</v>
      </c>
      <c r="Y23">
        <f>COUNTIF(concat_lookup!$C$2:$D$17,CONCATENATE(Y$1," ",$A23))</f>
        <v>0</v>
      </c>
    </row>
    <row r="24" spans="1:25">
      <c r="A24" s="1" t="s">
        <v>23</v>
      </c>
      <c r="B24">
        <f>COUNTIF(concat_lookup!$C$2:$D$17,CONCATENATE(B$1," ",$A24))</f>
        <v>0</v>
      </c>
      <c r="C24">
        <f>COUNTIF(concat_lookup!$C$2:$D$17,CONCATENATE(C$1," ",$A24))</f>
        <v>0</v>
      </c>
      <c r="D24">
        <f>COUNTIF(concat_lookup!$C$2:$D$17,CONCATENATE(D$1," ",$A24))</f>
        <v>0</v>
      </c>
      <c r="E24">
        <f>COUNTIF(concat_lookup!$C$2:$D$17,CONCATENATE(E$1," ",$A24))</f>
        <v>0</v>
      </c>
      <c r="F24">
        <f>COUNTIF(concat_lookup!$C$2:$D$17,CONCATENATE(F$1," ",$A24))</f>
        <v>0</v>
      </c>
      <c r="G24">
        <f>COUNTIF(concat_lookup!$C$2:$D$17,CONCATENATE(G$1," ",$A24))</f>
        <v>0</v>
      </c>
      <c r="H24">
        <f>COUNTIF(concat_lookup!$C$2:$D$17,CONCATENATE(H$1," ",$A24))</f>
        <v>0</v>
      </c>
      <c r="I24">
        <f>COUNTIF(concat_lookup!$C$2:$D$17,CONCATENATE(I$1," ",$A24))</f>
        <v>0</v>
      </c>
      <c r="J24">
        <f>COUNTIF(concat_lookup!$C$2:$D$17,CONCATENATE(J$1," ",$A24))</f>
        <v>0</v>
      </c>
      <c r="K24">
        <f>COUNTIF(concat_lookup!$C$2:$D$17,CONCATENATE(K$1," ",$A24))</f>
        <v>0</v>
      </c>
      <c r="L24">
        <f>COUNTIF(concat_lookup!$C$2:$D$17,CONCATENATE(L$1," ",$A24))</f>
        <v>0</v>
      </c>
      <c r="M24">
        <f>COUNTIF(concat_lookup!$C$2:$D$17,CONCATENATE(M$1," ",$A24))</f>
        <v>1</v>
      </c>
      <c r="N24">
        <f>COUNTIF(concat_lookup!$C$2:$D$17,CONCATENATE(N$1," ",$A24))</f>
        <v>0</v>
      </c>
      <c r="O24">
        <f>COUNTIF(concat_lookup!$C$2:$D$17,CONCATENATE(O$1," ",$A24))</f>
        <v>0</v>
      </c>
      <c r="P24">
        <f>COUNTIF(concat_lookup!$C$2:$D$17,CONCATENATE(P$1," ",$A24))</f>
        <v>0</v>
      </c>
      <c r="Q24">
        <f>COUNTIF(concat_lookup!$C$2:$D$17,CONCATENATE(Q$1," ",$A24))</f>
        <v>0</v>
      </c>
      <c r="R24">
        <f>COUNTIF(concat_lookup!$C$2:$D$17,CONCATENATE(R$1," ",$A24))</f>
        <v>0</v>
      </c>
      <c r="S24">
        <f>COUNTIF(concat_lookup!$C$2:$D$17,CONCATENATE(S$1," ",$A24))</f>
        <v>0</v>
      </c>
      <c r="T24">
        <f>COUNTIF(concat_lookup!$C$2:$D$17,CONCATENATE(T$1," ",$A24))</f>
        <v>0</v>
      </c>
      <c r="U24">
        <f>COUNTIF(concat_lookup!$C$2:$D$17,CONCATENATE(U$1," ",$A24))</f>
        <v>0</v>
      </c>
      <c r="V24">
        <f>COUNTIF(concat_lookup!$C$2:$D$17,CONCATENATE(V$1," ",$A24))</f>
        <v>0</v>
      </c>
      <c r="W24">
        <f>COUNTIF(concat_lookup!$C$2:$D$17,CONCATENATE(W$1," ",$A24))</f>
        <v>0</v>
      </c>
      <c r="X24">
        <f>COUNTIF(concat_lookup!$C$2:$D$17,CONCATENATE(X$1," ",$A24))</f>
        <v>0</v>
      </c>
      <c r="Y24">
        <f>COUNTIF(concat_lookup!$C$2:$D$17,CONCATENATE(Y$1," ",$A24))</f>
        <v>0</v>
      </c>
    </row>
    <row r="25" spans="1:25">
      <c r="A25" s="1" t="s">
        <v>25</v>
      </c>
      <c r="B25">
        <f>COUNTIF(concat_lookup!$C$2:$D$17,CONCATENATE(B$1," ",$A25))</f>
        <v>0</v>
      </c>
      <c r="C25">
        <f>COUNTIF(concat_lookup!$C$2:$D$17,CONCATENATE(C$1," ",$A25))</f>
        <v>0</v>
      </c>
      <c r="D25">
        <f>COUNTIF(concat_lookup!$C$2:$D$17,CONCATENATE(D$1," ",$A25))</f>
        <v>0</v>
      </c>
      <c r="E25">
        <f>COUNTIF(concat_lookup!$C$2:$D$17,CONCATENATE(E$1," ",$A25))</f>
        <v>0</v>
      </c>
      <c r="F25">
        <f>COUNTIF(concat_lookup!$C$2:$D$17,CONCATENATE(F$1," ",$A25))</f>
        <v>0</v>
      </c>
      <c r="G25">
        <f>COUNTIF(concat_lookup!$C$2:$D$17,CONCATENATE(G$1," ",$A25))</f>
        <v>0</v>
      </c>
      <c r="H25">
        <f>COUNTIF(concat_lookup!$C$2:$D$17,CONCATENATE(H$1," ",$A25))</f>
        <v>0</v>
      </c>
      <c r="I25">
        <f>COUNTIF(concat_lookup!$C$2:$D$17,CONCATENATE(I$1," ",$A25))</f>
        <v>0</v>
      </c>
      <c r="J25">
        <f>COUNTIF(concat_lookup!$C$2:$D$17,CONCATENATE(J$1," ",$A25))</f>
        <v>0</v>
      </c>
      <c r="K25">
        <f>COUNTIF(concat_lookup!$C$2:$D$17,CONCATENATE(K$1," ",$A25))</f>
        <v>0</v>
      </c>
      <c r="L25">
        <f>COUNTIF(concat_lookup!$C$2:$D$17,CONCATENATE(L$1," ",$A25))</f>
        <v>0</v>
      </c>
      <c r="M25">
        <f>COUNTIF(concat_lookup!$C$2:$D$17,CONCATENATE(M$1," ",$A25))</f>
        <v>0</v>
      </c>
      <c r="N25">
        <f>COUNTIF(concat_lookup!$C$2:$D$17,CONCATENATE(N$1," ",$A25))</f>
        <v>1</v>
      </c>
      <c r="O25">
        <f>COUNTIF(concat_lookup!$C$2:$D$17,CONCATENATE(O$1," ",$A25))</f>
        <v>0</v>
      </c>
      <c r="P25">
        <f>COUNTIF(concat_lookup!$C$2:$D$17,CONCATENATE(P$1," ",$A25))</f>
        <v>0</v>
      </c>
      <c r="Q25">
        <f>COUNTIF(concat_lookup!$C$2:$D$17,CONCATENATE(Q$1," ",$A25))</f>
        <v>0</v>
      </c>
      <c r="R25">
        <f>COUNTIF(concat_lookup!$C$2:$D$17,CONCATENATE(R$1," ",$A25))</f>
        <v>0</v>
      </c>
      <c r="S25">
        <f>COUNTIF(concat_lookup!$C$2:$D$17,CONCATENATE(S$1," ",$A25))</f>
        <v>0</v>
      </c>
      <c r="T25">
        <f>COUNTIF(concat_lookup!$C$2:$D$17,CONCATENATE(T$1," ",$A25))</f>
        <v>0</v>
      </c>
      <c r="U25">
        <f>COUNTIF(concat_lookup!$C$2:$D$17,CONCATENATE(U$1," ",$A25))</f>
        <v>0</v>
      </c>
      <c r="V25">
        <f>COUNTIF(concat_lookup!$C$2:$D$17,CONCATENATE(V$1," ",$A25))</f>
        <v>0</v>
      </c>
      <c r="W25">
        <f>COUNTIF(concat_lookup!$C$2:$D$17,CONCATENATE(W$1," ",$A25))</f>
        <v>0</v>
      </c>
      <c r="X25">
        <f>COUNTIF(concat_lookup!$C$2:$D$17,CONCATENATE(X$1," ",$A25))</f>
        <v>0</v>
      </c>
      <c r="Y25">
        <f>COUNTIF(concat_lookup!$C$2:$D$17,CONCATENATE(Y$1," ",$A25))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topLeftCell="A53" workbookViewId="0">
      <selection activeCell="K87" sqref="K87"/>
    </sheetView>
  </sheetViews>
  <sheetFormatPr baseColWidth="10" defaultRowHeight="15" x14ac:dyDescent="0"/>
  <cols>
    <col min="2" max="2" width="16.1640625" bestFit="1" customWidth="1"/>
  </cols>
  <sheetData>
    <row r="1" spans="1:27">
      <c r="C1" s="2" t="s">
        <v>29</v>
      </c>
      <c r="D1" t="s">
        <v>31</v>
      </c>
      <c r="E1" t="s">
        <v>32</v>
      </c>
      <c r="F1" t="s">
        <v>31</v>
      </c>
      <c r="G1" t="s">
        <v>33</v>
      </c>
      <c r="H1" t="s">
        <v>34</v>
      </c>
      <c r="I1" t="s">
        <v>35</v>
      </c>
      <c r="J1" t="s">
        <v>31</v>
      </c>
      <c r="K1" t="s">
        <v>36</v>
      </c>
      <c r="L1" t="s">
        <v>36</v>
      </c>
      <c r="M1" t="s">
        <v>34</v>
      </c>
      <c r="N1" t="s">
        <v>31</v>
      </c>
      <c r="O1" t="s">
        <v>35</v>
      </c>
      <c r="P1" t="s">
        <v>36</v>
      </c>
      <c r="Q1" t="s">
        <v>32</v>
      </c>
      <c r="R1" t="s">
        <v>31</v>
      </c>
      <c r="S1" t="s">
        <v>36</v>
      </c>
      <c r="T1" t="s">
        <v>31</v>
      </c>
      <c r="U1" t="s">
        <v>35</v>
      </c>
      <c r="V1" t="s">
        <v>36</v>
      </c>
      <c r="W1" t="s">
        <v>36</v>
      </c>
      <c r="X1" t="s">
        <v>34</v>
      </c>
      <c r="Y1" t="s">
        <v>36</v>
      </c>
      <c r="Z1" t="s">
        <v>31</v>
      </c>
      <c r="AA1" t="s">
        <v>36</v>
      </c>
    </row>
    <row r="2" spans="1:27">
      <c r="C2" s="2" t="s">
        <v>30</v>
      </c>
    </row>
    <row r="3" spans="1:27">
      <c r="A3" s="2" t="s">
        <v>29</v>
      </c>
      <c r="B3" s="2" t="s">
        <v>30</v>
      </c>
      <c r="C3" s="2" t="s">
        <v>28</v>
      </c>
      <c r="D3" t="s">
        <v>2</v>
      </c>
      <c r="E3" t="s">
        <v>4</v>
      </c>
      <c r="F3" t="s">
        <v>6</v>
      </c>
      <c r="G3" t="s">
        <v>8</v>
      </c>
      <c r="H3" t="s">
        <v>10</v>
      </c>
      <c r="I3" t="s">
        <v>12</v>
      </c>
      <c r="J3" t="s">
        <v>14</v>
      </c>
      <c r="K3" t="s">
        <v>15</v>
      </c>
      <c r="L3" t="s">
        <v>17</v>
      </c>
      <c r="M3" t="s">
        <v>18</v>
      </c>
      <c r="N3" t="s">
        <v>3</v>
      </c>
      <c r="O3" t="s">
        <v>22</v>
      </c>
      <c r="P3" t="s">
        <v>24</v>
      </c>
      <c r="Q3" t="s">
        <v>5</v>
      </c>
      <c r="R3" t="s">
        <v>7</v>
      </c>
      <c r="S3" t="s">
        <v>9</v>
      </c>
      <c r="T3" t="s">
        <v>11</v>
      </c>
      <c r="U3" t="s">
        <v>13</v>
      </c>
      <c r="V3" t="s">
        <v>16</v>
      </c>
      <c r="W3" t="s">
        <v>19</v>
      </c>
      <c r="X3" t="s">
        <v>20</v>
      </c>
      <c r="Y3" t="s">
        <v>21</v>
      </c>
      <c r="Z3" t="s">
        <v>23</v>
      </c>
      <c r="AA3" t="s">
        <v>25</v>
      </c>
    </row>
    <row r="4" spans="1:27">
      <c r="A4" t="s">
        <v>31</v>
      </c>
      <c r="C4" t="s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t="s">
        <v>32</v>
      </c>
      <c r="C5" t="s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t="s">
        <v>31</v>
      </c>
      <c r="C6" t="s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t="s">
        <v>33</v>
      </c>
      <c r="C7" t="s"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t="s">
        <v>34</v>
      </c>
      <c r="C8" t="s">
        <v>10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</row>
    <row r="9" spans="1:27">
      <c r="A9" t="s">
        <v>35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31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t="s">
        <v>36</v>
      </c>
      <c r="C11" t="s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t="s">
        <v>36</v>
      </c>
      <c r="C12" t="s">
        <v>17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t="s">
        <v>34</v>
      </c>
      <c r="C13" t="s">
        <v>18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</row>
    <row r="14" spans="1:27">
      <c r="A14" t="s">
        <v>31</v>
      </c>
      <c r="C14" t="s">
        <v>3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t="s">
        <v>35</v>
      </c>
      <c r="C15" t="s">
        <v>22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</row>
    <row r="16" spans="1:27">
      <c r="A16" t="s">
        <v>36</v>
      </c>
      <c r="C16" t="s">
        <v>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</row>
    <row r="17" spans="1:27">
      <c r="A17" t="s">
        <v>32</v>
      </c>
      <c r="C17" t="s">
        <v>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t="s">
        <v>31</v>
      </c>
      <c r="C18" t="s">
        <v>7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t="s">
        <v>36</v>
      </c>
      <c r="C19" t="s">
        <v>9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t="s">
        <v>31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t="s">
        <v>35</v>
      </c>
      <c r="C21" t="s">
        <v>13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36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36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t="s">
        <v>34</v>
      </c>
      <c r="C24" t="s">
        <v>20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t="s">
        <v>36</v>
      </c>
      <c r="C25" t="s">
        <v>21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t="s">
        <v>31</v>
      </c>
      <c r="C26" t="s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t="s">
        <v>36</v>
      </c>
      <c r="C27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9" spans="1:27">
      <c r="B29" t="s">
        <v>37</v>
      </c>
      <c r="C29" s="2" t="s">
        <v>38</v>
      </c>
      <c r="D29" t="s">
        <v>2</v>
      </c>
      <c r="E29" t="s">
        <v>4</v>
      </c>
      <c r="F29" t="s">
        <v>6</v>
      </c>
      <c r="G29" t="s">
        <v>8</v>
      </c>
      <c r="H29" t="s">
        <v>10</v>
      </c>
      <c r="I29" t="s">
        <v>12</v>
      </c>
      <c r="J29" t="s">
        <v>14</v>
      </c>
      <c r="K29" t="s">
        <v>15</v>
      </c>
      <c r="L29" t="s">
        <v>17</v>
      </c>
      <c r="M29" t="s">
        <v>18</v>
      </c>
      <c r="N29" t="s">
        <v>3</v>
      </c>
      <c r="O29" t="s">
        <v>22</v>
      </c>
      <c r="P29" t="s">
        <v>24</v>
      </c>
      <c r="Q29" t="s">
        <v>5</v>
      </c>
      <c r="R29" t="s">
        <v>7</v>
      </c>
      <c r="S29" t="s">
        <v>9</v>
      </c>
      <c r="T29" t="s">
        <v>11</v>
      </c>
      <c r="U29" t="s">
        <v>13</v>
      </c>
      <c r="V29" t="s">
        <v>16</v>
      </c>
      <c r="W29" t="s">
        <v>19</v>
      </c>
      <c r="X29" t="s">
        <v>20</v>
      </c>
      <c r="Y29" t="s">
        <v>21</v>
      </c>
      <c r="Z29" t="s">
        <v>23</v>
      </c>
      <c r="AA29" t="s">
        <v>25</v>
      </c>
    </row>
    <row r="30" spans="1:27">
      <c r="C30" t="s">
        <v>2</v>
      </c>
      <c r="D30">
        <f>D4*(D$1=$A4)</f>
        <v>0</v>
      </c>
      <c r="E30">
        <f t="shared" ref="E30:AA41" si="0">E4*(E$1=$A4)</f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1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1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</row>
    <row r="31" spans="1:27">
      <c r="C31" t="s">
        <v>4</v>
      </c>
      <c r="D31">
        <f t="shared" ref="D31:S53" si="1">D5*(D$1=$A5)</f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1</v>
      </c>
      <c r="R31">
        <f t="shared" si="1"/>
        <v>0</v>
      </c>
      <c r="S31">
        <f t="shared" si="1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  <c r="Z31">
        <f t="shared" si="0"/>
        <v>0</v>
      </c>
      <c r="AA31">
        <f t="shared" si="0"/>
        <v>0</v>
      </c>
    </row>
    <row r="32" spans="1:27">
      <c r="C32" t="s">
        <v>6</v>
      </c>
      <c r="D32">
        <f t="shared" si="1"/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1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</row>
    <row r="33" spans="3:27">
      <c r="C33" t="s">
        <v>8</v>
      </c>
      <c r="D33">
        <f t="shared" si="1"/>
        <v>0</v>
      </c>
      <c r="E33">
        <f t="shared" si="0"/>
        <v>0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0</v>
      </c>
      <c r="O33">
        <f t="shared" si="0"/>
        <v>0</v>
      </c>
      <c r="P33">
        <f t="shared" si="0"/>
        <v>0</v>
      </c>
      <c r="Q33">
        <f t="shared" si="0"/>
        <v>0</v>
      </c>
      <c r="R33">
        <f t="shared" si="0"/>
        <v>0</v>
      </c>
      <c r="S33">
        <f t="shared" si="0"/>
        <v>0</v>
      </c>
      <c r="T33">
        <f t="shared" si="0"/>
        <v>0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  <c r="AA33">
        <f t="shared" si="0"/>
        <v>0</v>
      </c>
    </row>
    <row r="34" spans="3:27">
      <c r="C34" t="s">
        <v>10</v>
      </c>
      <c r="D34">
        <f t="shared" si="1"/>
        <v>0</v>
      </c>
      <c r="E34">
        <f t="shared" si="0"/>
        <v>0</v>
      </c>
      <c r="F34">
        <f t="shared" si="0"/>
        <v>0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1</v>
      </c>
      <c r="Y34">
        <f t="shared" si="0"/>
        <v>0</v>
      </c>
      <c r="Z34">
        <f t="shared" si="0"/>
        <v>0</v>
      </c>
      <c r="AA34">
        <f t="shared" si="0"/>
        <v>0</v>
      </c>
    </row>
    <row r="35" spans="3:27">
      <c r="C35" t="s">
        <v>12</v>
      </c>
      <c r="D35">
        <f t="shared" si="1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1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</row>
    <row r="36" spans="3:27">
      <c r="C36" t="s">
        <v>14</v>
      </c>
      <c r="D36">
        <f t="shared" si="1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1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</row>
    <row r="37" spans="3:27">
      <c r="C37" t="s">
        <v>15</v>
      </c>
      <c r="D37">
        <f t="shared" si="1"/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1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</row>
    <row r="38" spans="3:27">
      <c r="C38" t="s">
        <v>17</v>
      </c>
      <c r="D38">
        <f t="shared" si="1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  <c r="AA38">
        <f t="shared" si="0"/>
        <v>0</v>
      </c>
    </row>
    <row r="39" spans="3:27">
      <c r="C39" t="s">
        <v>18</v>
      </c>
      <c r="D39">
        <f t="shared" si="1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</row>
    <row r="40" spans="3:27">
      <c r="C40" t="s">
        <v>3</v>
      </c>
      <c r="D40">
        <f t="shared" si="1"/>
        <v>1</v>
      </c>
      <c r="E40">
        <f t="shared" si="0"/>
        <v>0</v>
      </c>
      <c r="F40">
        <f t="shared" si="0"/>
        <v>1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1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>
        <f t="shared" si="0"/>
        <v>1</v>
      </c>
      <c r="S40">
        <f t="shared" si="0"/>
        <v>0</v>
      </c>
      <c r="T40">
        <f t="shared" si="0"/>
        <v>0</v>
      </c>
      <c r="U40">
        <f t="shared" si="0"/>
        <v>0</v>
      </c>
      <c r="V40">
        <f t="shared" si="0"/>
        <v>0</v>
      </c>
      <c r="W40">
        <f t="shared" si="0"/>
        <v>0</v>
      </c>
      <c r="X40">
        <f t="shared" si="0"/>
        <v>0</v>
      </c>
      <c r="Y40">
        <f t="shared" si="0"/>
        <v>0</v>
      </c>
      <c r="Z40">
        <f t="shared" si="0"/>
        <v>0</v>
      </c>
      <c r="AA40">
        <f t="shared" si="0"/>
        <v>0</v>
      </c>
    </row>
    <row r="41" spans="3:27">
      <c r="C41" t="s">
        <v>22</v>
      </c>
      <c r="D41">
        <f t="shared" si="1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>
        <f t="shared" si="0"/>
        <v>0</v>
      </c>
      <c r="V41">
        <f t="shared" ref="E41:AA52" si="2">V15*(V$1=$A15)</f>
        <v>0</v>
      </c>
      <c r="W41">
        <f t="shared" si="2"/>
        <v>0</v>
      </c>
      <c r="X41">
        <f t="shared" si="2"/>
        <v>0</v>
      </c>
      <c r="Y41">
        <f t="shared" si="2"/>
        <v>0</v>
      </c>
      <c r="Z41">
        <f t="shared" si="2"/>
        <v>0</v>
      </c>
      <c r="AA41">
        <f t="shared" si="2"/>
        <v>0</v>
      </c>
    </row>
    <row r="42" spans="3:27">
      <c r="C42" t="s">
        <v>24</v>
      </c>
      <c r="D42">
        <f t="shared" si="1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 t="shared" si="2"/>
        <v>0</v>
      </c>
      <c r="U42">
        <f t="shared" si="2"/>
        <v>0</v>
      </c>
      <c r="V42">
        <f t="shared" si="2"/>
        <v>0</v>
      </c>
      <c r="W42">
        <f t="shared" si="2"/>
        <v>0</v>
      </c>
      <c r="X42">
        <f t="shared" si="2"/>
        <v>0</v>
      </c>
      <c r="Y42">
        <f t="shared" si="2"/>
        <v>0</v>
      </c>
      <c r="Z42">
        <f t="shared" si="2"/>
        <v>0</v>
      </c>
      <c r="AA42">
        <f t="shared" si="2"/>
        <v>1</v>
      </c>
    </row>
    <row r="43" spans="3:27">
      <c r="C43" t="s">
        <v>5</v>
      </c>
      <c r="D43">
        <f t="shared" si="1"/>
        <v>0</v>
      </c>
      <c r="E43">
        <f t="shared" si="2"/>
        <v>1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  <c r="U43">
        <f t="shared" si="2"/>
        <v>0</v>
      </c>
      <c r="V43">
        <f t="shared" si="2"/>
        <v>0</v>
      </c>
      <c r="W43">
        <f t="shared" si="2"/>
        <v>0</v>
      </c>
      <c r="X43">
        <f t="shared" si="2"/>
        <v>0</v>
      </c>
      <c r="Y43">
        <f t="shared" si="2"/>
        <v>0</v>
      </c>
      <c r="Z43">
        <f t="shared" si="2"/>
        <v>0</v>
      </c>
      <c r="AA43">
        <f t="shared" si="2"/>
        <v>0</v>
      </c>
    </row>
    <row r="44" spans="3:27">
      <c r="C44" t="s">
        <v>7</v>
      </c>
      <c r="D44">
        <f t="shared" si="1"/>
        <v>1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1</v>
      </c>
      <c r="O44">
        <f t="shared" si="2"/>
        <v>0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0</v>
      </c>
      <c r="AA44">
        <f t="shared" si="2"/>
        <v>0</v>
      </c>
    </row>
    <row r="45" spans="3:27">
      <c r="C45" t="s">
        <v>9</v>
      </c>
      <c r="D45">
        <f t="shared" si="1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 t="shared" si="2"/>
        <v>0</v>
      </c>
      <c r="T45">
        <f t="shared" si="2"/>
        <v>0</v>
      </c>
      <c r="U45">
        <f t="shared" si="2"/>
        <v>0</v>
      </c>
      <c r="V45">
        <f t="shared" si="2"/>
        <v>0</v>
      </c>
      <c r="W45">
        <f t="shared" si="2"/>
        <v>0</v>
      </c>
      <c r="X45">
        <f t="shared" si="2"/>
        <v>0</v>
      </c>
      <c r="Y45">
        <f t="shared" si="2"/>
        <v>0</v>
      </c>
      <c r="Z45">
        <f t="shared" si="2"/>
        <v>0</v>
      </c>
      <c r="AA45">
        <f t="shared" si="2"/>
        <v>0</v>
      </c>
    </row>
    <row r="46" spans="3:27">
      <c r="C46" t="s">
        <v>11</v>
      </c>
      <c r="D46">
        <f t="shared" si="1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</row>
    <row r="47" spans="3:27">
      <c r="C47" t="s">
        <v>13</v>
      </c>
      <c r="D47">
        <f t="shared" si="1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1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</v>
      </c>
    </row>
    <row r="48" spans="3:27">
      <c r="C48" t="s">
        <v>16</v>
      </c>
      <c r="D48">
        <f t="shared" si="1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1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>
        <f t="shared" si="2"/>
        <v>0</v>
      </c>
      <c r="S48">
        <f t="shared" si="2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  <c r="AA48">
        <f t="shared" si="2"/>
        <v>0</v>
      </c>
    </row>
    <row r="49" spans="2:27">
      <c r="C49" t="s">
        <v>19</v>
      </c>
      <c r="D49">
        <f t="shared" si="1"/>
        <v>0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  <c r="Q49">
        <f t="shared" si="2"/>
        <v>0</v>
      </c>
      <c r="R49">
        <f t="shared" si="2"/>
        <v>0</v>
      </c>
      <c r="S49">
        <f t="shared" si="2"/>
        <v>0</v>
      </c>
      <c r="T49">
        <f t="shared" si="2"/>
        <v>0</v>
      </c>
      <c r="U49">
        <f t="shared" si="2"/>
        <v>0</v>
      </c>
      <c r="V49">
        <f t="shared" si="2"/>
        <v>0</v>
      </c>
      <c r="W49">
        <f t="shared" si="2"/>
        <v>0</v>
      </c>
      <c r="X49">
        <f t="shared" si="2"/>
        <v>0</v>
      </c>
      <c r="Y49">
        <f t="shared" si="2"/>
        <v>0</v>
      </c>
      <c r="Z49">
        <f t="shared" si="2"/>
        <v>0</v>
      </c>
      <c r="AA49">
        <f t="shared" si="2"/>
        <v>0</v>
      </c>
    </row>
    <row r="50" spans="2:27">
      <c r="C50" t="s">
        <v>20</v>
      </c>
      <c r="D50">
        <f t="shared" si="1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1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</row>
    <row r="51" spans="2:27">
      <c r="C51" t="s">
        <v>21</v>
      </c>
      <c r="D51">
        <f t="shared" si="1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</v>
      </c>
      <c r="Y51">
        <f t="shared" si="2"/>
        <v>0</v>
      </c>
      <c r="Z51">
        <f t="shared" si="2"/>
        <v>0</v>
      </c>
      <c r="AA51">
        <f t="shared" si="2"/>
        <v>0</v>
      </c>
    </row>
    <row r="52" spans="2:27">
      <c r="C52" t="s">
        <v>23</v>
      </c>
      <c r="D52">
        <f t="shared" si="1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ref="E52:AA53" si="3">X26*(X$1=$A26)</f>
        <v>0</v>
      </c>
      <c r="Y52">
        <f t="shared" si="3"/>
        <v>0</v>
      </c>
      <c r="Z52">
        <f t="shared" si="3"/>
        <v>0</v>
      </c>
      <c r="AA52">
        <f t="shared" si="3"/>
        <v>0</v>
      </c>
    </row>
    <row r="53" spans="2:27">
      <c r="C53" t="s">
        <v>25</v>
      </c>
      <c r="D53">
        <f t="shared" si="1"/>
        <v>0</v>
      </c>
      <c r="E53">
        <f t="shared" si="3"/>
        <v>0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1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  <c r="V53">
        <f t="shared" si="3"/>
        <v>0</v>
      </c>
      <c r="W53">
        <f t="shared" si="3"/>
        <v>0</v>
      </c>
      <c r="X53">
        <f t="shared" si="3"/>
        <v>0</v>
      </c>
      <c r="Y53">
        <f t="shared" si="3"/>
        <v>0</v>
      </c>
      <c r="Z53">
        <f t="shared" si="3"/>
        <v>0</v>
      </c>
      <c r="AA53">
        <f t="shared" si="3"/>
        <v>0</v>
      </c>
    </row>
    <row r="55" spans="2:27">
      <c r="B55" t="s">
        <v>39</v>
      </c>
      <c r="C55" s="2" t="s">
        <v>29</v>
      </c>
      <c r="D55" t="s">
        <v>2</v>
      </c>
      <c r="E55" t="s">
        <v>4</v>
      </c>
      <c r="F55" t="s">
        <v>6</v>
      </c>
      <c r="G55" t="s">
        <v>8</v>
      </c>
      <c r="H55" t="s">
        <v>10</v>
      </c>
      <c r="I55" t="s">
        <v>12</v>
      </c>
      <c r="J55" t="s">
        <v>14</v>
      </c>
      <c r="K55" t="s">
        <v>15</v>
      </c>
      <c r="L55" t="s">
        <v>17</v>
      </c>
      <c r="M55" t="s">
        <v>18</v>
      </c>
      <c r="N55" t="s">
        <v>3</v>
      </c>
      <c r="O55" t="s">
        <v>22</v>
      </c>
      <c r="P55" t="s">
        <v>24</v>
      </c>
      <c r="Q55" t="s">
        <v>5</v>
      </c>
      <c r="R55" t="s">
        <v>7</v>
      </c>
      <c r="S55" t="s">
        <v>9</v>
      </c>
      <c r="T55" t="s">
        <v>11</v>
      </c>
      <c r="U55" t="s">
        <v>13</v>
      </c>
      <c r="V55" t="s">
        <v>16</v>
      </c>
      <c r="W55" t="s">
        <v>19</v>
      </c>
      <c r="X55" t="s">
        <v>20</v>
      </c>
      <c r="Y55" t="s">
        <v>21</v>
      </c>
      <c r="Z55" t="s">
        <v>23</v>
      </c>
      <c r="AA55" t="s">
        <v>25</v>
      </c>
    </row>
    <row r="56" spans="2:27">
      <c r="C56" t="s">
        <v>2</v>
      </c>
      <c r="D56">
        <v>0</v>
      </c>
      <c r="E56">
        <f t="shared" ref="E56:T56" si="4">(1-E4)*(E$1=$A4)</f>
        <v>0</v>
      </c>
      <c r="F56">
        <f t="shared" si="4"/>
        <v>1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1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</v>
      </c>
      <c r="R56">
        <f t="shared" si="4"/>
        <v>0</v>
      </c>
      <c r="S56">
        <f t="shared" si="4"/>
        <v>0</v>
      </c>
      <c r="T56">
        <f t="shared" si="4"/>
        <v>1</v>
      </c>
      <c r="U56">
        <f>(1-U4)*(U$1=$A4)</f>
        <v>0</v>
      </c>
      <c r="V56">
        <f t="shared" ref="V56:AA56" si="5">(1-V4)*(V$1=$A4)</f>
        <v>0</v>
      </c>
      <c r="W56">
        <f t="shared" si="5"/>
        <v>0</v>
      </c>
      <c r="X56">
        <f t="shared" si="5"/>
        <v>0</v>
      </c>
      <c r="Y56">
        <f t="shared" si="5"/>
        <v>0</v>
      </c>
      <c r="Z56">
        <f t="shared" si="5"/>
        <v>1</v>
      </c>
      <c r="AA56">
        <f t="shared" si="5"/>
        <v>0</v>
      </c>
    </row>
    <row r="57" spans="2:27">
      <c r="C57" t="s">
        <v>4</v>
      </c>
      <c r="D57">
        <f>(1-D5)*(D$1=$A5)</f>
        <v>0</v>
      </c>
      <c r="E57">
        <v>0</v>
      </c>
      <c r="F57">
        <f t="shared" ref="E57:T72" si="6">(1-F5)*(F$1=$A5)</f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0</v>
      </c>
      <c r="R57">
        <f t="shared" si="6"/>
        <v>0</v>
      </c>
      <c r="S57">
        <f t="shared" si="6"/>
        <v>0</v>
      </c>
      <c r="T57">
        <f t="shared" si="6"/>
        <v>0</v>
      </c>
      <c r="U57">
        <f>(1-U5)*(U$1=$A5)</f>
        <v>0</v>
      </c>
      <c r="V57">
        <f t="shared" ref="V57:AA57" si="7">(1-V5)*(V$1=$A5)</f>
        <v>0</v>
      </c>
      <c r="W57">
        <f t="shared" si="7"/>
        <v>0</v>
      </c>
      <c r="X57">
        <f t="shared" si="7"/>
        <v>0</v>
      </c>
      <c r="Y57">
        <f t="shared" si="7"/>
        <v>0</v>
      </c>
      <c r="Z57">
        <f t="shared" si="7"/>
        <v>0</v>
      </c>
      <c r="AA57">
        <f t="shared" si="7"/>
        <v>0</v>
      </c>
    </row>
    <row r="58" spans="2:27">
      <c r="C58" t="s">
        <v>6</v>
      </c>
      <c r="D58">
        <f t="shared" ref="D58:S79" si="8">(1-D6)*(D$1=$A6)</f>
        <v>1</v>
      </c>
      <c r="E58">
        <f t="shared" si="8"/>
        <v>0</v>
      </c>
      <c r="F58"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1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0</v>
      </c>
      <c r="R58">
        <f t="shared" si="8"/>
        <v>1</v>
      </c>
      <c r="S58">
        <f t="shared" si="8"/>
        <v>0</v>
      </c>
      <c r="T58">
        <f t="shared" si="6"/>
        <v>1</v>
      </c>
      <c r="U58">
        <f t="shared" ref="U58:AA58" si="9">(1-U6)*(U$1=$A6)</f>
        <v>0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1</v>
      </c>
      <c r="AA58">
        <f t="shared" si="9"/>
        <v>0</v>
      </c>
    </row>
    <row r="59" spans="2:27">
      <c r="C59" t="s">
        <v>8</v>
      </c>
      <c r="D59">
        <f t="shared" si="8"/>
        <v>0</v>
      </c>
      <c r="E59">
        <f t="shared" si="6"/>
        <v>0</v>
      </c>
      <c r="F59">
        <f t="shared" si="6"/>
        <v>0</v>
      </c>
      <c r="G59"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S59">
        <f t="shared" si="6"/>
        <v>0</v>
      </c>
      <c r="T59">
        <f t="shared" si="6"/>
        <v>0</v>
      </c>
      <c r="U59">
        <f t="shared" ref="U59:AA59" si="10">(1-U7)*(U$1=$A7)</f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</row>
    <row r="60" spans="2:27">
      <c r="C60" t="s">
        <v>10</v>
      </c>
      <c r="D60">
        <f t="shared" si="8"/>
        <v>0</v>
      </c>
      <c r="E60">
        <f t="shared" si="6"/>
        <v>0</v>
      </c>
      <c r="F60">
        <f t="shared" si="6"/>
        <v>0</v>
      </c>
      <c r="G60">
        <f t="shared" si="6"/>
        <v>0</v>
      </c>
      <c r="H60"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1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0</v>
      </c>
      <c r="T60">
        <f t="shared" si="6"/>
        <v>0</v>
      </c>
      <c r="U60">
        <f t="shared" ref="U60:AA60" si="11">(1-U8)*(U$1=$A8)</f>
        <v>0</v>
      </c>
      <c r="V60">
        <f t="shared" si="11"/>
        <v>0</v>
      </c>
      <c r="W60">
        <f t="shared" si="11"/>
        <v>0</v>
      </c>
      <c r="X60">
        <f t="shared" si="11"/>
        <v>0</v>
      </c>
      <c r="Y60">
        <f t="shared" si="11"/>
        <v>0</v>
      </c>
      <c r="Z60">
        <f t="shared" si="11"/>
        <v>0</v>
      </c>
      <c r="AA60">
        <f t="shared" si="11"/>
        <v>0</v>
      </c>
    </row>
    <row r="61" spans="2:27">
      <c r="C61" t="s">
        <v>12</v>
      </c>
      <c r="D61">
        <f t="shared" si="8"/>
        <v>0</v>
      </c>
      <c r="E61">
        <f t="shared" si="6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1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  <c r="T61">
        <f t="shared" si="6"/>
        <v>0</v>
      </c>
      <c r="U61">
        <f t="shared" ref="U61:AA61" si="12">(1-U9)*(U$1=$A9)</f>
        <v>0</v>
      </c>
      <c r="V61">
        <f t="shared" si="12"/>
        <v>0</v>
      </c>
      <c r="W61">
        <f t="shared" si="12"/>
        <v>0</v>
      </c>
      <c r="X61">
        <f t="shared" si="12"/>
        <v>0</v>
      </c>
      <c r="Y61">
        <f t="shared" si="12"/>
        <v>0</v>
      </c>
      <c r="Z61">
        <f t="shared" si="12"/>
        <v>0</v>
      </c>
      <c r="AA61">
        <f t="shared" si="12"/>
        <v>0</v>
      </c>
    </row>
    <row r="62" spans="2:27">
      <c r="C62" t="s">
        <v>14</v>
      </c>
      <c r="D62">
        <f t="shared" si="8"/>
        <v>1</v>
      </c>
      <c r="E62">
        <f t="shared" si="6"/>
        <v>0</v>
      </c>
      <c r="F62">
        <f t="shared" si="6"/>
        <v>1</v>
      </c>
      <c r="G62">
        <f t="shared" si="6"/>
        <v>0</v>
      </c>
      <c r="H62">
        <f t="shared" si="6"/>
        <v>0</v>
      </c>
      <c r="I62">
        <f t="shared" si="6"/>
        <v>0</v>
      </c>
      <c r="J62"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1</v>
      </c>
      <c r="S62">
        <f t="shared" si="6"/>
        <v>0</v>
      </c>
      <c r="T62">
        <f t="shared" si="6"/>
        <v>1</v>
      </c>
      <c r="U62">
        <f t="shared" ref="U62:AA62" si="13">(1-U10)*(U$1=$A10)</f>
        <v>0</v>
      </c>
      <c r="V62">
        <f t="shared" si="13"/>
        <v>0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1</v>
      </c>
      <c r="AA62">
        <f t="shared" si="13"/>
        <v>0</v>
      </c>
    </row>
    <row r="63" spans="2:27">
      <c r="C63" t="s">
        <v>15</v>
      </c>
      <c r="D63">
        <f t="shared" si="8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v>0</v>
      </c>
      <c r="L63">
        <f t="shared" si="6"/>
        <v>1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1</v>
      </c>
      <c r="Q63">
        <f t="shared" si="6"/>
        <v>0</v>
      </c>
      <c r="R63">
        <f t="shared" si="6"/>
        <v>0</v>
      </c>
      <c r="S63">
        <f t="shared" si="6"/>
        <v>1</v>
      </c>
      <c r="T63">
        <f t="shared" si="6"/>
        <v>0</v>
      </c>
      <c r="U63">
        <f t="shared" ref="U63:AA63" si="14">(1-U11)*(U$1=$A11)</f>
        <v>0</v>
      </c>
      <c r="V63">
        <f t="shared" si="14"/>
        <v>0</v>
      </c>
      <c r="W63">
        <f t="shared" si="14"/>
        <v>1</v>
      </c>
      <c r="X63">
        <f t="shared" si="14"/>
        <v>0</v>
      </c>
      <c r="Y63">
        <f t="shared" si="14"/>
        <v>1</v>
      </c>
      <c r="Z63">
        <f t="shared" si="14"/>
        <v>0</v>
      </c>
      <c r="AA63">
        <f t="shared" si="14"/>
        <v>1</v>
      </c>
    </row>
    <row r="64" spans="2:27">
      <c r="C64" t="s">
        <v>17</v>
      </c>
      <c r="D64">
        <f t="shared" si="8"/>
        <v>0</v>
      </c>
      <c r="E64">
        <f t="shared" si="6"/>
        <v>0</v>
      </c>
      <c r="F64">
        <f t="shared" si="6"/>
        <v>0</v>
      </c>
      <c r="G64">
        <f t="shared" si="6"/>
        <v>0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1</v>
      </c>
      <c r="L64"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1</v>
      </c>
      <c r="Q64">
        <f t="shared" si="6"/>
        <v>0</v>
      </c>
      <c r="R64">
        <f t="shared" si="6"/>
        <v>0</v>
      </c>
      <c r="S64">
        <f t="shared" si="6"/>
        <v>1</v>
      </c>
      <c r="T64">
        <f t="shared" si="6"/>
        <v>0</v>
      </c>
      <c r="U64">
        <f t="shared" ref="U64:AA64" si="15">(1-U12)*(U$1=$A12)</f>
        <v>0</v>
      </c>
      <c r="V64">
        <f t="shared" si="15"/>
        <v>1</v>
      </c>
      <c r="W64">
        <f t="shared" si="15"/>
        <v>1</v>
      </c>
      <c r="X64">
        <f t="shared" si="15"/>
        <v>0</v>
      </c>
      <c r="Y64">
        <f t="shared" si="15"/>
        <v>1</v>
      </c>
      <c r="Z64">
        <f t="shared" si="15"/>
        <v>0</v>
      </c>
      <c r="AA64">
        <f t="shared" si="15"/>
        <v>1</v>
      </c>
    </row>
    <row r="65" spans="3:27">
      <c r="C65" t="s">
        <v>18</v>
      </c>
      <c r="D65">
        <f t="shared" si="8"/>
        <v>0</v>
      </c>
      <c r="E65">
        <f t="shared" si="6"/>
        <v>0</v>
      </c>
      <c r="F65">
        <f t="shared" si="6"/>
        <v>0</v>
      </c>
      <c r="G65">
        <f t="shared" si="6"/>
        <v>0</v>
      </c>
      <c r="H65">
        <f t="shared" si="6"/>
        <v>1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f t="shared" si="6"/>
        <v>0</v>
      </c>
      <c r="U65">
        <f t="shared" ref="U65:AA65" si="16">(1-U13)*(U$1=$A13)</f>
        <v>0</v>
      </c>
      <c r="V65">
        <f t="shared" si="16"/>
        <v>0</v>
      </c>
      <c r="W65">
        <f t="shared" si="16"/>
        <v>0</v>
      </c>
      <c r="X65">
        <f t="shared" si="16"/>
        <v>1</v>
      </c>
      <c r="Y65">
        <f t="shared" si="16"/>
        <v>0</v>
      </c>
      <c r="Z65">
        <f t="shared" si="16"/>
        <v>0</v>
      </c>
      <c r="AA65">
        <f t="shared" si="16"/>
        <v>0</v>
      </c>
    </row>
    <row r="66" spans="3:27">
      <c r="C66" t="s">
        <v>3</v>
      </c>
      <c r="D66">
        <f t="shared" si="8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1</v>
      </c>
      <c r="U66">
        <f t="shared" ref="U66:AA66" si="17">(1-U14)*(U$1=$A14)</f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1</v>
      </c>
      <c r="AA66">
        <f t="shared" si="17"/>
        <v>0</v>
      </c>
    </row>
    <row r="67" spans="3:27">
      <c r="C67" t="s">
        <v>22</v>
      </c>
      <c r="D67">
        <f t="shared" si="8"/>
        <v>0</v>
      </c>
      <c r="E67">
        <f t="shared" si="6"/>
        <v>0</v>
      </c>
      <c r="F67">
        <f t="shared" si="6"/>
        <v>0</v>
      </c>
      <c r="G67">
        <f t="shared" si="6"/>
        <v>0</v>
      </c>
      <c r="H67">
        <f t="shared" si="6"/>
        <v>0</v>
      </c>
      <c r="I67">
        <f t="shared" si="6"/>
        <v>1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0</v>
      </c>
      <c r="O67"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  <c r="T67">
        <f t="shared" si="6"/>
        <v>0</v>
      </c>
      <c r="U67">
        <f t="shared" ref="U67:AA67" si="18">(1-U15)*(U$1=$A15)</f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</row>
    <row r="68" spans="3:27">
      <c r="C68" t="s">
        <v>24</v>
      </c>
      <c r="D68">
        <f t="shared" si="8"/>
        <v>0</v>
      </c>
      <c r="E68">
        <f t="shared" si="6"/>
        <v>0</v>
      </c>
      <c r="F68">
        <f t="shared" si="6"/>
        <v>0</v>
      </c>
      <c r="G68">
        <f t="shared" si="6"/>
        <v>0</v>
      </c>
      <c r="H68">
        <f t="shared" si="6"/>
        <v>0</v>
      </c>
      <c r="I68">
        <f t="shared" si="6"/>
        <v>0</v>
      </c>
      <c r="J68">
        <f t="shared" si="6"/>
        <v>0</v>
      </c>
      <c r="K68">
        <f t="shared" si="6"/>
        <v>1</v>
      </c>
      <c r="L68">
        <f t="shared" si="6"/>
        <v>1</v>
      </c>
      <c r="M68">
        <f t="shared" si="6"/>
        <v>0</v>
      </c>
      <c r="N68">
        <f t="shared" si="6"/>
        <v>0</v>
      </c>
      <c r="O68">
        <f t="shared" si="6"/>
        <v>0</v>
      </c>
      <c r="P68">
        <v>0</v>
      </c>
      <c r="Q68">
        <f t="shared" si="6"/>
        <v>0</v>
      </c>
      <c r="R68">
        <f t="shared" si="6"/>
        <v>0</v>
      </c>
      <c r="S68">
        <f t="shared" si="6"/>
        <v>1</v>
      </c>
      <c r="T68">
        <f t="shared" si="6"/>
        <v>0</v>
      </c>
      <c r="U68">
        <f t="shared" ref="U68:AA68" si="19">(1-U16)*(U$1=$A16)</f>
        <v>0</v>
      </c>
      <c r="V68">
        <f t="shared" si="19"/>
        <v>1</v>
      </c>
      <c r="W68">
        <f t="shared" si="19"/>
        <v>1</v>
      </c>
      <c r="X68">
        <f t="shared" si="19"/>
        <v>0</v>
      </c>
      <c r="Y68">
        <f t="shared" si="19"/>
        <v>1</v>
      </c>
      <c r="Z68">
        <f t="shared" si="19"/>
        <v>0</v>
      </c>
      <c r="AA68">
        <f t="shared" si="19"/>
        <v>0</v>
      </c>
    </row>
    <row r="69" spans="3:27">
      <c r="C69" t="s">
        <v>5</v>
      </c>
      <c r="D69">
        <f t="shared" si="8"/>
        <v>0</v>
      </c>
      <c r="E69">
        <f t="shared" si="6"/>
        <v>0</v>
      </c>
      <c r="F69">
        <f t="shared" si="6"/>
        <v>0</v>
      </c>
      <c r="G69">
        <f t="shared" si="6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0</v>
      </c>
      <c r="Q69">
        <v>0</v>
      </c>
      <c r="R69">
        <f t="shared" si="6"/>
        <v>0</v>
      </c>
      <c r="S69">
        <f t="shared" si="6"/>
        <v>0</v>
      </c>
      <c r="T69">
        <f t="shared" si="6"/>
        <v>0</v>
      </c>
      <c r="U69">
        <f t="shared" ref="U69:AA69" si="20">(1-U17)*(U$1=$A17)</f>
        <v>0</v>
      </c>
      <c r="V69">
        <f t="shared" si="20"/>
        <v>0</v>
      </c>
      <c r="W69">
        <f t="shared" si="20"/>
        <v>0</v>
      </c>
      <c r="X69">
        <f t="shared" si="20"/>
        <v>0</v>
      </c>
      <c r="Y69">
        <f t="shared" si="20"/>
        <v>0</v>
      </c>
      <c r="Z69">
        <f t="shared" si="20"/>
        <v>0</v>
      </c>
      <c r="AA69">
        <f t="shared" si="20"/>
        <v>0</v>
      </c>
    </row>
    <row r="70" spans="3:27">
      <c r="C70" t="s">
        <v>7</v>
      </c>
      <c r="D70">
        <f t="shared" si="8"/>
        <v>0</v>
      </c>
      <c r="E70">
        <f t="shared" si="6"/>
        <v>0</v>
      </c>
      <c r="F70">
        <f t="shared" si="6"/>
        <v>1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1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v>0</v>
      </c>
      <c r="S70">
        <f t="shared" si="6"/>
        <v>0</v>
      </c>
      <c r="T70">
        <f t="shared" si="6"/>
        <v>1</v>
      </c>
      <c r="U70">
        <f t="shared" ref="U70:AA70" si="21">(1-U18)*(U$1=$A18)</f>
        <v>0</v>
      </c>
      <c r="V70">
        <f t="shared" si="21"/>
        <v>0</v>
      </c>
      <c r="W70">
        <f t="shared" si="21"/>
        <v>0</v>
      </c>
      <c r="X70">
        <f t="shared" si="21"/>
        <v>0</v>
      </c>
      <c r="Y70">
        <f t="shared" si="21"/>
        <v>0</v>
      </c>
      <c r="Z70">
        <f t="shared" si="21"/>
        <v>1</v>
      </c>
      <c r="AA70">
        <f t="shared" si="21"/>
        <v>0</v>
      </c>
    </row>
    <row r="71" spans="3:27">
      <c r="C71" t="s">
        <v>9</v>
      </c>
      <c r="D71">
        <f t="shared" si="8"/>
        <v>0</v>
      </c>
      <c r="E71">
        <f t="shared" si="6"/>
        <v>0</v>
      </c>
      <c r="F71">
        <f t="shared" si="6"/>
        <v>0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1</v>
      </c>
      <c r="L71">
        <f t="shared" si="6"/>
        <v>1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1</v>
      </c>
      <c r="Q71">
        <f t="shared" si="6"/>
        <v>0</v>
      </c>
      <c r="R71">
        <f t="shared" si="6"/>
        <v>0</v>
      </c>
      <c r="S71">
        <v>0</v>
      </c>
      <c r="T71">
        <f t="shared" si="6"/>
        <v>0</v>
      </c>
      <c r="U71">
        <f t="shared" ref="U71:AA71" si="22">(1-U19)*(U$1=$A19)</f>
        <v>0</v>
      </c>
      <c r="V71">
        <f t="shared" si="22"/>
        <v>1</v>
      </c>
      <c r="W71">
        <f t="shared" si="22"/>
        <v>1</v>
      </c>
      <c r="X71">
        <f t="shared" si="22"/>
        <v>0</v>
      </c>
      <c r="Y71">
        <f t="shared" si="22"/>
        <v>1</v>
      </c>
      <c r="Z71">
        <f t="shared" si="22"/>
        <v>0</v>
      </c>
      <c r="AA71">
        <f t="shared" si="22"/>
        <v>1</v>
      </c>
    </row>
    <row r="72" spans="3:27">
      <c r="C72" t="s">
        <v>11</v>
      </c>
      <c r="D72">
        <f t="shared" si="8"/>
        <v>1</v>
      </c>
      <c r="E72">
        <f t="shared" si="6"/>
        <v>0</v>
      </c>
      <c r="F72">
        <f t="shared" si="6"/>
        <v>1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1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1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1</v>
      </c>
      <c r="S72">
        <f t="shared" si="6"/>
        <v>0</v>
      </c>
      <c r="T72">
        <v>0</v>
      </c>
      <c r="U72">
        <f t="shared" ref="U72:AA72" si="23">(1-U20)*(U$1=$A20)</f>
        <v>0</v>
      </c>
      <c r="V72">
        <f t="shared" si="23"/>
        <v>0</v>
      </c>
      <c r="W72">
        <f t="shared" si="23"/>
        <v>0</v>
      </c>
      <c r="X72">
        <f t="shared" si="23"/>
        <v>0</v>
      </c>
      <c r="Y72">
        <f t="shared" si="23"/>
        <v>0</v>
      </c>
      <c r="Z72">
        <f t="shared" si="23"/>
        <v>1</v>
      </c>
      <c r="AA72">
        <f t="shared" si="23"/>
        <v>0</v>
      </c>
    </row>
    <row r="73" spans="3:27">
      <c r="C73" t="s">
        <v>13</v>
      </c>
      <c r="D73">
        <f t="shared" si="8"/>
        <v>0</v>
      </c>
      <c r="E73">
        <f t="shared" ref="E73:T79" si="24">(1-E21)*(E$1=$A21)</f>
        <v>0</v>
      </c>
      <c r="F73">
        <f t="shared" si="24"/>
        <v>0</v>
      </c>
      <c r="G73">
        <f t="shared" si="24"/>
        <v>0</v>
      </c>
      <c r="H73">
        <f t="shared" si="24"/>
        <v>0</v>
      </c>
      <c r="I73">
        <f t="shared" si="24"/>
        <v>0</v>
      </c>
      <c r="J73">
        <f t="shared" si="24"/>
        <v>0</v>
      </c>
      <c r="K73">
        <f t="shared" si="24"/>
        <v>0</v>
      </c>
      <c r="L73">
        <f t="shared" si="24"/>
        <v>0</v>
      </c>
      <c r="M73">
        <f t="shared" si="24"/>
        <v>0</v>
      </c>
      <c r="N73">
        <f t="shared" si="24"/>
        <v>0</v>
      </c>
      <c r="O73">
        <f t="shared" si="24"/>
        <v>1</v>
      </c>
      <c r="P73">
        <f t="shared" si="24"/>
        <v>0</v>
      </c>
      <c r="Q73">
        <f t="shared" si="24"/>
        <v>0</v>
      </c>
      <c r="R73">
        <f t="shared" si="24"/>
        <v>0</v>
      </c>
      <c r="S73">
        <f t="shared" si="24"/>
        <v>0</v>
      </c>
      <c r="T73">
        <f t="shared" si="24"/>
        <v>0</v>
      </c>
      <c r="U73">
        <v>0</v>
      </c>
      <c r="V73">
        <f t="shared" ref="U73:AA73" si="25">(1-V21)*(V$1=$A21)</f>
        <v>0</v>
      </c>
      <c r="W73">
        <f t="shared" si="25"/>
        <v>0</v>
      </c>
      <c r="X73">
        <f t="shared" si="25"/>
        <v>0</v>
      </c>
      <c r="Y73">
        <f t="shared" si="25"/>
        <v>0</v>
      </c>
      <c r="Z73">
        <f t="shared" si="25"/>
        <v>0</v>
      </c>
      <c r="AA73">
        <f t="shared" si="25"/>
        <v>0</v>
      </c>
    </row>
    <row r="74" spans="3:27">
      <c r="C74" t="s">
        <v>16</v>
      </c>
      <c r="D74">
        <f t="shared" si="8"/>
        <v>0</v>
      </c>
      <c r="E74">
        <f t="shared" si="24"/>
        <v>0</v>
      </c>
      <c r="F74">
        <f t="shared" si="24"/>
        <v>0</v>
      </c>
      <c r="G74">
        <f t="shared" si="24"/>
        <v>0</v>
      </c>
      <c r="H74">
        <f t="shared" si="24"/>
        <v>0</v>
      </c>
      <c r="I74">
        <f t="shared" si="24"/>
        <v>0</v>
      </c>
      <c r="J74">
        <f t="shared" si="24"/>
        <v>0</v>
      </c>
      <c r="K74">
        <f t="shared" si="24"/>
        <v>0</v>
      </c>
      <c r="L74">
        <f t="shared" si="24"/>
        <v>1</v>
      </c>
      <c r="M74">
        <f t="shared" si="24"/>
        <v>0</v>
      </c>
      <c r="N74">
        <f t="shared" si="24"/>
        <v>0</v>
      </c>
      <c r="O74">
        <f t="shared" si="24"/>
        <v>0</v>
      </c>
      <c r="P74">
        <f t="shared" si="24"/>
        <v>1</v>
      </c>
      <c r="Q74">
        <f t="shared" si="24"/>
        <v>0</v>
      </c>
      <c r="R74">
        <f t="shared" si="24"/>
        <v>0</v>
      </c>
      <c r="S74">
        <f t="shared" si="24"/>
        <v>1</v>
      </c>
      <c r="T74">
        <f t="shared" si="24"/>
        <v>0</v>
      </c>
      <c r="U74">
        <f t="shared" ref="U74:AA74" si="26">(1-U22)*(U$1=$A22)</f>
        <v>0</v>
      </c>
      <c r="V74">
        <v>0</v>
      </c>
      <c r="W74">
        <f t="shared" si="26"/>
        <v>1</v>
      </c>
      <c r="X74">
        <f t="shared" si="26"/>
        <v>0</v>
      </c>
      <c r="Y74">
        <f t="shared" si="26"/>
        <v>1</v>
      </c>
      <c r="Z74">
        <f t="shared" si="26"/>
        <v>0</v>
      </c>
      <c r="AA74">
        <f t="shared" si="26"/>
        <v>1</v>
      </c>
    </row>
    <row r="75" spans="3:27">
      <c r="C75" t="s">
        <v>19</v>
      </c>
      <c r="D75">
        <f t="shared" si="8"/>
        <v>0</v>
      </c>
      <c r="E75">
        <f t="shared" si="24"/>
        <v>0</v>
      </c>
      <c r="F75">
        <f t="shared" si="24"/>
        <v>0</v>
      </c>
      <c r="G75">
        <f t="shared" si="24"/>
        <v>0</v>
      </c>
      <c r="H75">
        <f t="shared" si="24"/>
        <v>0</v>
      </c>
      <c r="I75">
        <f t="shared" si="24"/>
        <v>0</v>
      </c>
      <c r="J75">
        <f t="shared" si="24"/>
        <v>0</v>
      </c>
      <c r="K75">
        <f t="shared" si="24"/>
        <v>1</v>
      </c>
      <c r="L75">
        <f t="shared" si="24"/>
        <v>1</v>
      </c>
      <c r="M75">
        <f t="shared" si="24"/>
        <v>0</v>
      </c>
      <c r="N75">
        <f t="shared" si="24"/>
        <v>0</v>
      </c>
      <c r="O75">
        <f t="shared" si="24"/>
        <v>0</v>
      </c>
      <c r="P75">
        <f t="shared" si="24"/>
        <v>1</v>
      </c>
      <c r="Q75">
        <f t="shared" si="24"/>
        <v>0</v>
      </c>
      <c r="R75">
        <f t="shared" si="24"/>
        <v>0</v>
      </c>
      <c r="S75">
        <f t="shared" si="24"/>
        <v>1</v>
      </c>
      <c r="T75">
        <f t="shared" si="24"/>
        <v>0</v>
      </c>
      <c r="U75">
        <f t="shared" ref="U75:AA75" si="27">(1-U23)*(U$1=$A23)</f>
        <v>0</v>
      </c>
      <c r="V75">
        <f t="shared" si="27"/>
        <v>1</v>
      </c>
      <c r="W75">
        <v>0</v>
      </c>
      <c r="X75">
        <f t="shared" si="27"/>
        <v>0</v>
      </c>
      <c r="Y75">
        <f t="shared" si="27"/>
        <v>1</v>
      </c>
      <c r="Z75">
        <f t="shared" si="27"/>
        <v>0</v>
      </c>
      <c r="AA75">
        <f t="shared" si="27"/>
        <v>1</v>
      </c>
    </row>
    <row r="76" spans="3:27">
      <c r="C76" t="s">
        <v>20</v>
      </c>
      <c r="D76">
        <f t="shared" si="8"/>
        <v>0</v>
      </c>
      <c r="E76">
        <f t="shared" si="24"/>
        <v>0</v>
      </c>
      <c r="F76">
        <f t="shared" si="24"/>
        <v>0</v>
      </c>
      <c r="G76">
        <f t="shared" si="24"/>
        <v>0</v>
      </c>
      <c r="H76">
        <f t="shared" si="24"/>
        <v>0</v>
      </c>
      <c r="I76">
        <f t="shared" si="24"/>
        <v>0</v>
      </c>
      <c r="J76">
        <f t="shared" si="24"/>
        <v>0</v>
      </c>
      <c r="K76">
        <f t="shared" si="24"/>
        <v>0</v>
      </c>
      <c r="L76">
        <f t="shared" si="24"/>
        <v>0</v>
      </c>
      <c r="M76">
        <f t="shared" si="24"/>
        <v>1</v>
      </c>
      <c r="N76">
        <f t="shared" si="24"/>
        <v>0</v>
      </c>
      <c r="O76">
        <f t="shared" si="24"/>
        <v>0</v>
      </c>
      <c r="P76">
        <f t="shared" si="24"/>
        <v>0</v>
      </c>
      <c r="Q76">
        <f t="shared" si="24"/>
        <v>0</v>
      </c>
      <c r="R76">
        <f t="shared" si="24"/>
        <v>0</v>
      </c>
      <c r="S76">
        <f t="shared" si="24"/>
        <v>0</v>
      </c>
      <c r="T76">
        <f t="shared" si="24"/>
        <v>0</v>
      </c>
      <c r="U76">
        <f t="shared" ref="U76:AA76" si="28">(1-U24)*(U$1=$A24)</f>
        <v>0</v>
      </c>
      <c r="V76">
        <f t="shared" si="28"/>
        <v>0</v>
      </c>
      <c r="W76">
        <f t="shared" si="28"/>
        <v>0</v>
      </c>
      <c r="X76">
        <v>0</v>
      </c>
      <c r="Y76">
        <f t="shared" si="28"/>
        <v>0</v>
      </c>
      <c r="Z76">
        <f t="shared" si="28"/>
        <v>0</v>
      </c>
      <c r="AA76">
        <f t="shared" si="28"/>
        <v>0</v>
      </c>
    </row>
    <row r="77" spans="3:27">
      <c r="C77" t="s">
        <v>21</v>
      </c>
      <c r="D77">
        <f t="shared" si="8"/>
        <v>0</v>
      </c>
      <c r="E77">
        <f t="shared" si="24"/>
        <v>0</v>
      </c>
      <c r="F77">
        <f t="shared" si="24"/>
        <v>0</v>
      </c>
      <c r="G77">
        <f t="shared" si="24"/>
        <v>0</v>
      </c>
      <c r="H77">
        <f t="shared" si="24"/>
        <v>0</v>
      </c>
      <c r="I77">
        <f t="shared" si="24"/>
        <v>0</v>
      </c>
      <c r="J77">
        <f t="shared" si="24"/>
        <v>0</v>
      </c>
      <c r="K77">
        <f t="shared" si="24"/>
        <v>1</v>
      </c>
      <c r="L77">
        <f t="shared" si="24"/>
        <v>1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1</v>
      </c>
      <c r="Q77">
        <f t="shared" si="24"/>
        <v>0</v>
      </c>
      <c r="R77">
        <f t="shared" si="24"/>
        <v>0</v>
      </c>
      <c r="S77">
        <f t="shared" si="24"/>
        <v>1</v>
      </c>
      <c r="T77">
        <f t="shared" si="24"/>
        <v>0</v>
      </c>
      <c r="U77">
        <f t="shared" ref="U77:AA77" si="29">(1-U25)*(U$1=$A25)</f>
        <v>0</v>
      </c>
      <c r="V77">
        <f t="shared" si="29"/>
        <v>1</v>
      </c>
      <c r="W77">
        <f t="shared" si="29"/>
        <v>1</v>
      </c>
      <c r="X77">
        <f t="shared" si="29"/>
        <v>0</v>
      </c>
      <c r="Y77">
        <v>0</v>
      </c>
      <c r="Z77">
        <f t="shared" si="29"/>
        <v>0</v>
      </c>
      <c r="AA77">
        <f t="shared" si="29"/>
        <v>1</v>
      </c>
    </row>
    <row r="78" spans="3:27">
      <c r="C78" t="s">
        <v>23</v>
      </c>
      <c r="D78">
        <f t="shared" si="8"/>
        <v>1</v>
      </c>
      <c r="E78">
        <f t="shared" si="24"/>
        <v>0</v>
      </c>
      <c r="F78">
        <f t="shared" si="24"/>
        <v>1</v>
      </c>
      <c r="G78">
        <f t="shared" si="24"/>
        <v>0</v>
      </c>
      <c r="H78">
        <f t="shared" si="24"/>
        <v>0</v>
      </c>
      <c r="I78">
        <f t="shared" si="24"/>
        <v>0</v>
      </c>
      <c r="J78">
        <f t="shared" si="24"/>
        <v>1</v>
      </c>
      <c r="K78">
        <f t="shared" si="24"/>
        <v>0</v>
      </c>
      <c r="L78">
        <f t="shared" si="24"/>
        <v>0</v>
      </c>
      <c r="M78">
        <f t="shared" si="24"/>
        <v>0</v>
      </c>
      <c r="N78">
        <f t="shared" si="24"/>
        <v>1</v>
      </c>
      <c r="O78">
        <f t="shared" si="24"/>
        <v>0</v>
      </c>
      <c r="P78">
        <f t="shared" si="24"/>
        <v>0</v>
      </c>
      <c r="Q78">
        <f t="shared" si="24"/>
        <v>0</v>
      </c>
      <c r="R78">
        <f t="shared" si="24"/>
        <v>1</v>
      </c>
      <c r="S78">
        <f t="shared" si="24"/>
        <v>0</v>
      </c>
      <c r="T78">
        <f t="shared" si="24"/>
        <v>1</v>
      </c>
      <c r="U78">
        <f t="shared" ref="U78:AA78" si="30">(1-U26)*(U$1=$A26)</f>
        <v>0</v>
      </c>
      <c r="V78">
        <f t="shared" si="30"/>
        <v>0</v>
      </c>
      <c r="W78">
        <f t="shared" si="30"/>
        <v>0</v>
      </c>
      <c r="X78">
        <f t="shared" si="30"/>
        <v>0</v>
      </c>
      <c r="Y78">
        <f t="shared" si="30"/>
        <v>0</v>
      </c>
      <c r="Z78">
        <v>0</v>
      </c>
      <c r="AA78">
        <f t="shared" si="30"/>
        <v>0</v>
      </c>
    </row>
    <row r="79" spans="3:27">
      <c r="C79" t="s">
        <v>25</v>
      </c>
      <c r="D79">
        <f t="shared" si="8"/>
        <v>0</v>
      </c>
      <c r="E79">
        <f t="shared" si="24"/>
        <v>0</v>
      </c>
      <c r="F79">
        <f t="shared" si="24"/>
        <v>0</v>
      </c>
      <c r="G79">
        <f t="shared" si="24"/>
        <v>0</v>
      </c>
      <c r="H79">
        <f t="shared" si="24"/>
        <v>0</v>
      </c>
      <c r="I79">
        <f t="shared" si="24"/>
        <v>0</v>
      </c>
      <c r="J79">
        <f t="shared" si="24"/>
        <v>0</v>
      </c>
      <c r="K79">
        <f t="shared" si="24"/>
        <v>1</v>
      </c>
      <c r="L79">
        <f t="shared" si="24"/>
        <v>1</v>
      </c>
      <c r="M79">
        <f t="shared" si="24"/>
        <v>0</v>
      </c>
      <c r="N79">
        <f t="shared" si="24"/>
        <v>0</v>
      </c>
      <c r="O79">
        <f t="shared" si="24"/>
        <v>0</v>
      </c>
      <c r="P79">
        <f t="shared" si="24"/>
        <v>0</v>
      </c>
      <c r="Q79">
        <f t="shared" si="24"/>
        <v>0</v>
      </c>
      <c r="R79">
        <f t="shared" si="24"/>
        <v>0</v>
      </c>
      <c r="S79">
        <f t="shared" si="24"/>
        <v>1</v>
      </c>
      <c r="T79">
        <f t="shared" si="24"/>
        <v>0</v>
      </c>
      <c r="U79">
        <f t="shared" ref="U79:AA79" si="31">(1-U27)*(U$1=$A27)</f>
        <v>0</v>
      </c>
      <c r="V79">
        <f t="shared" si="31"/>
        <v>1</v>
      </c>
      <c r="W79">
        <f t="shared" si="31"/>
        <v>1</v>
      </c>
      <c r="X79">
        <f t="shared" si="31"/>
        <v>0</v>
      </c>
      <c r="Y79">
        <f t="shared" si="31"/>
        <v>1</v>
      </c>
      <c r="Z79">
        <f t="shared" si="31"/>
        <v>0</v>
      </c>
      <c r="AA79">
        <v>0</v>
      </c>
    </row>
    <row r="81" spans="3:12">
      <c r="C81" s="2" t="s">
        <v>40</v>
      </c>
      <c r="D81" s="2" t="s">
        <v>41</v>
      </c>
      <c r="F81" s="2" t="s">
        <v>42</v>
      </c>
      <c r="G81" s="2" t="s">
        <v>41</v>
      </c>
      <c r="J81" t="s">
        <v>43</v>
      </c>
      <c r="K81" t="s">
        <v>44</v>
      </c>
    </row>
    <row r="82" spans="3:12">
      <c r="C82" s="2" t="s">
        <v>38</v>
      </c>
      <c r="D82">
        <f>SUM(D30:AA53)/2</f>
        <v>10</v>
      </c>
      <c r="F82" s="2" t="s">
        <v>38</v>
      </c>
      <c r="G82">
        <f>SUM(D56:AA79)/2</f>
        <v>46</v>
      </c>
      <c r="I82" t="s">
        <v>38</v>
      </c>
      <c r="J82">
        <f>D82</f>
        <v>10</v>
      </c>
      <c r="K82">
        <f>G82</f>
        <v>46</v>
      </c>
    </row>
    <row r="83" spans="3:12">
      <c r="C83" s="2" t="s">
        <v>45</v>
      </c>
      <c r="D83">
        <f>SUM(D4:AA27)/2-D82</f>
        <v>6</v>
      </c>
      <c r="F83" s="2" t="s">
        <v>45</v>
      </c>
      <c r="G83">
        <f>24*23/2-G82-D82-D83</f>
        <v>214</v>
      </c>
      <c r="I83" t="s">
        <v>46</v>
      </c>
      <c r="J83">
        <f>D83</f>
        <v>6</v>
      </c>
      <c r="K83">
        <f>G83</f>
        <v>214</v>
      </c>
    </row>
    <row r="86" spans="3:12">
      <c r="K86">
        <f>24*23/2</f>
        <v>276</v>
      </c>
      <c r="L86">
        <f>SUM(J82:K83)</f>
        <v>276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top_lift_sup10.csv</vt:lpstr>
      <vt:lpstr>concat_lookup</vt:lpstr>
      <vt:lpstr>Assoc_Rules_Matrix</vt:lpstr>
      <vt:lpstr>Sector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2015-04-25T19:20:47Z</dcterms:created>
  <dcterms:modified xsi:type="dcterms:W3CDTF">2015-05-07T19:03:35Z</dcterms:modified>
</cp:coreProperties>
</file>