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calcChain.xml" ContentType="application/vnd.openxmlformats-officedocument.spreadsheetml.calcChain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480" yWindow="30" windowWidth="12915" windowHeight="4455"/>
  </bookViews>
  <sheets>
    <sheet name="Sheet1" sheetId="1" r:id="rId1"/>
    <sheet name="Sheet2" sheetId="2" r:id="rId2"/>
    <sheet name="Sheet3" sheetId="3" r:id="rId3"/>
  </sheets>
  <calcPr calcId="125725"/>
</workbook>
</file>

<file path=xl/calcChain.xml><?xml version="1.0" encoding="utf-8"?>
<calcChain xmlns="http://schemas.openxmlformats.org/spreadsheetml/2006/main">
  <c r="G12" i="1" a="1"/>
  <c r="G17"/>
  <c r="G18"/>
  <c r="G19"/>
  <c r="G20"/>
  <c r="G21"/>
  <c r="G22"/>
  <c r="G23"/>
  <c r="G24"/>
  <c r="G25"/>
  <c r="G16"/>
  <c r="E12" a="1"/>
  <c r="E17"/>
  <c r="E18"/>
  <c r="E19"/>
  <c r="E20"/>
  <c r="E21"/>
  <c r="E22"/>
  <c r="E23"/>
  <c r="E24"/>
  <c r="E25"/>
  <c r="E16"/>
  <c r="C12" a="1"/>
  <c r="C17"/>
  <c r="C18"/>
  <c r="C19"/>
  <c r="C20"/>
  <c r="C21"/>
  <c r="C22"/>
  <c r="C23"/>
  <c r="C24"/>
  <c r="C25"/>
  <c r="C16"/>
  <c r="C12" l="1"/>
  <c r="C13" s="1"/>
  <c r="D11" l="1"/>
  <c r="D25" s="1"/>
  <c r="D3"/>
  <c r="D17" s="1"/>
  <c r="D7"/>
  <c r="D21" s="1"/>
  <c r="D2"/>
  <c r="D16" s="1"/>
  <c r="C14" s="1"/>
  <c r="E9" s="1"/>
  <c r="D4"/>
  <c r="D18" s="1"/>
  <c r="D9"/>
  <c r="D23" s="1"/>
  <c r="D10"/>
  <c r="D24" s="1"/>
  <c r="D5"/>
  <c r="D19" s="1"/>
  <c r="D6"/>
  <c r="D20" s="1"/>
  <c r="D8"/>
  <c r="D22" s="1"/>
  <c r="E10" l="1"/>
  <c r="E11"/>
  <c r="E8"/>
  <c r="E2"/>
  <c r="E3"/>
  <c r="E6"/>
  <c r="E5"/>
  <c r="E4"/>
  <c r="E7"/>
  <c r="E12" l="1"/>
  <c r="E13" s="1"/>
  <c r="F23" l="1"/>
  <c r="F5"/>
  <c r="F9"/>
  <c r="F4"/>
  <c r="F18" s="1"/>
  <c r="F2"/>
  <c r="F16" s="1"/>
  <c r="F3"/>
  <c r="F17" s="1"/>
  <c r="F11"/>
  <c r="F10"/>
  <c r="F8"/>
  <c r="F7"/>
  <c r="F6"/>
  <c r="F25"/>
  <c r="F19"/>
  <c r="F24"/>
  <c r="F22"/>
  <c r="F21"/>
  <c r="F20"/>
  <c r="E14" l="1"/>
  <c r="G9" l="1"/>
  <c r="G10"/>
  <c r="G6"/>
  <c r="G8"/>
  <c r="G2"/>
  <c r="G5"/>
  <c r="G7"/>
  <c r="G4"/>
  <c r="G3"/>
  <c r="G11"/>
  <c r="G12" l="1"/>
  <c r="G13" s="1"/>
  <c r="H2" l="1"/>
  <c r="H10"/>
  <c r="H11"/>
  <c r="H9"/>
  <c r="H6"/>
  <c r="H4"/>
  <c r="H8"/>
  <c r="H7"/>
  <c r="H5"/>
  <c r="H3"/>
  <c r="H18" l="1"/>
  <c r="H21"/>
  <c r="H19"/>
  <c r="H24"/>
  <c r="H25"/>
  <c r="H22"/>
  <c r="H16"/>
  <c r="H17"/>
  <c r="H23"/>
  <c r="H20"/>
  <c r="G14" l="1"/>
  <c r="I3" l="1"/>
  <c r="I2"/>
  <c r="I8"/>
  <c r="I10"/>
  <c r="I7"/>
  <c r="I11"/>
  <c r="I5"/>
  <c r="I9"/>
  <c r="I6"/>
  <c r="I4"/>
</calcChain>
</file>

<file path=xl/sharedStrings.xml><?xml version="1.0" encoding="utf-8"?>
<sst xmlns="http://schemas.openxmlformats.org/spreadsheetml/2006/main" count="16" uniqueCount="16">
  <si>
    <t>y</t>
    <phoneticPr fontId="2" type="noConversion"/>
  </si>
  <si>
    <t>x</t>
    <phoneticPr fontId="2" type="noConversion"/>
  </si>
  <si>
    <t>w1</t>
    <phoneticPr fontId="2" type="noConversion"/>
  </si>
  <si>
    <t>w2</t>
    <phoneticPr fontId="2" type="noConversion"/>
  </si>
  <si>
    <t>z1</t>
    <phoneticPr fontId="2" type="noConversion"/>
  </si>
  <si>
    <t>z2</t>
    <phoneticPr fontId="2" type="noConversion"/>
  </si>
  <si>
    <t>w3</t>
    <phoneticPr fontId="2" type="noConversion"/>
  </si>
  <si>
    <t>z3</t>
    <phoneticPr fontId="2" type="noConversion"/>
  </si>
  <si>
    <t>w4</t>
    <phoneticPr fontId="2" type="noConversion"/>
  </si>
  <si>
    <t>错误率为零，迭代终止</t>
    <phoneticPr fontId="2" type="noConversion"/>
  </si>
  <si>
    <t>Z</t>
    <phoneticPr fontId="2" type="noConversion"/>
  </si>
  <si>
    <t>error</t>
    <phoneticPr fontId="2" type="noConversion"/>
  </si>
  <si>
    <t>alpha</t>
    <phoneticPr fontId="2" type="noConversion"/>
  </si>
  <si>
    <t>v(阈值)</t>
    <phoneticPr fontId="2" type="noConversion"/>
  </si>
  <si>
    <t>分类结果</t>
    <phoneticPr fontId="2" type="noConversion"/>
  </si>
  <si>
    <t>加权取值</t>
    <phoneticPr fontId="2" type="noConversion"/>
  </si>
</sst>
</file>

<file path=xl/styles.xml><?xml version="1.0" encoding="utf-8"?>
<styleSheet xmlns="http://schemas.openxmlformats.org/spreadsheetml/2006/main">
  <numFmts count="2">
    <numFmt numFmtId="176" formatCode="0.0000_ "/>
    <numFmt numFmtId="177" formatCode="0.00_ "/>
  </numFmts>
  <fonts count="3">
    <font>
      <sz val="11"/>
      <color theme="1"/>
      <name val="宋体"/>
      <family val="2"/>
      <charset val="134"/>
      <scheme val="minor"/>
    </font>
    <font>
      <sz val="11"/>
      <color rgb="FFFF0000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00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7">
    <xf numFmtId="0" fontId="0" fillId="0" borderId="0" xfId="0">
      <alignment vertical="center"/>
    </xf>
    <xf numFmtId="0" fontId="1" fillId="0" borderId="0" xfId="0" applyFont="1">
      <alignment vertical="center"/>
    </xf>
    <xf numFmtId="176" fontId="0" fillId="0" borderId="0" xfId="0" applyNumberFormat="1">
      <alignment vertical="center"/>
    </xf>
    <xf numFmtId="176" fontId="0" fillId="2" borderId="0" xfId="0" applyNumberFormat="1" applyFill="1">
      <alignment vertical="center"/>
    </xf>
    <xf numFmtId="176" fontId="1" fillId="0" borderId="0" xfId="0" applyNumberFormat="1" applyFont="1">
      <alignment vertical="center"/>
    </xf>
    <xf numFmtId="177" fontId="0" fillId="0" borderId="0" xfId="0" applyNumberFormat="1">
      <alignment vertical="center"/>
    </xf>
    <xf numFmtId="0" fontId="0" fillId="0" borderId="0" xfId="0" applyAlignment="1">
      <alignment horizontal="center" vertical="center" wrapText="1"/>
    </xf>
  </cellXfs>
  <cellStyles count="1">
    <cellStyle name="常规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J26"/>
  <sheetViews>
    <sheetView tabSelected="1" workbookViewId="0">
      <selection activeCell="D2" sqref="D2:D11"/>
    </sheetView>
  </sheetViews>
  <sheetFormatPr defaultRowHeight="13.5"/>
  <sheetData>
    <row r="1" spans="1:10">
      <c r="A1" t="s">
        <v>1</v>
      </c>
      <c r="B1" t="s">
        <v>0</v>
      </c>
      <c r="C1" t="s">
        <v>2</v>
      </c>
      <c r="D1" t="s">
        <v>4</v>
      </c>
      <c r="E1" t="s">
        <v>3</v>
      </c>
      <c r="F1" t="s">
        <v>5</v>
      </c>
      <c r="G1" t="s">
        <v>6</v>
      </c>
      <c r="H1" t="s">
        <v>7</v>
      </c>
      <c r="I1" t="s">
        <v>8</v>
      </c>
    </row>
    <row r="2" spans="1:10">
      <c r="A2">
        <v>0</v>
      </c>
      <c r="B2">
        <v>1</v>
      </c>
      <c r="C2">
        <v>0.1</v>
      </c>
      <c r="D2" s="2">
        <f>EXP(-$C$13*B2*IF(A2&gt;$C$15,-1,1))</f>
        <v>0.6546536707079772</v>
      </c>
      <c r="E2" s="2">
        <f t="shared" ref="E2:E11" si="0">D2*C2/$C$14</f>
        <v>7.1428571428571425E-2</v>
      </c>
      <c r="F2" s="2">
        <f>EXP(-$E$13*B2*IF(A2&gt;$E$15,-1,1))</f>
        <v>0.5222329678670935</v>
      </c>
      <c r="G2" s="2">
        <f>F2*E2/$E$14</f>
        <v>4.5454545454545463E-2</v>
      </c>
      <c r="H2" s="2">
        <f>EXP(-$G$13*B2*IF(A2&gt;$G$15,1,-1))</f>
        <v>2.1213203435596424</v>
      </c>
      <c r="I2" s="2">
        <f>G2*H2/$G$14</f>
        <v>0.12499999999999996</v>
      </c>
    </row>
    <row r="3" spans="1:10">
      <c r="A3">
        <v>1</v>
      </c>
      <c r="B3">
        <v>1</v>
      </c>
      <c r="C3">
        <v>0.1</v>
      </c>
      <c r="D3" s="2">
        <f t="shared" ref="D3:D11" si="1">EXP(-$C$13*B3*IF(A3&gt;$C$15,-1,1))</f>
        <v>0.6546536707079772</v>
      </c>
      <c r="E3" s="2">
        <f t="shared" si="0"/>
        <v>7.1428571428571425E-2</v>
      </c>
      <c r="F3" s="2">
        <f t="shared" ref="F3:F11" si="2">EXP(-$E$13*B3*IF(A3&gt;$E$15,-1,1))</f>
        <v>0.5222329678670935</v>
      </c>
      <c r="G3" s="2">
        <f t="shared" ref="G3:G11" si="3">F3*E3/$E$14</f>
        <v>4.5454545454545463E-2</v>
      </c>
      <c r="H3" s="2">
        <f t="shared" ref="H3:H11" si="4">EXP(-$G$13*B3*IF(A3&gt;$G$15,1,-1))</f>
        <v>2.1213203435596424</v>
      </c>
      <c r="I3" s="2">
        <f t="shared" ref="I3:I11" si="5">G3*H3/$G$14</f>
        <v>0.12499999999999996</v>
      </c>
    </row>
    <row r="4" spans="1:10">
      <c r="A4">
        <v>2</v>
      </c>
      <c r="B4">
        <v>1</v>
      </c>
      <c r="C4">
        <v>0.1</v>
      </c>
      <c r="D4" s="2">
        <f t="shared" si="1"/>
        <v>0.6546536707079772</v>
      </c>
      <c r="E4" s="2">
        <f t="shared" si="0"/>
        <v>7.1428571428571425E-2</v>
      </c>
      <c r="F4" s="2">
        <f t="shared" si="2"/>
        <v>0.5222329678670935</v>
      </c>
      <c r="G4" s="2">
        <f t="shared" si="3"/>
        <v>4.5454545454545463E-2</v>
      </c>
      <c r="H4" s="2">
        <f t="shared" si="4"/>
        <v>2.1213203435596424</v>
      </c>
      <c r="I4" s="2">
        <f t="shared" si="5"/>
        <v>0.12499999999999996</v>
      </c>
    </row>
    <row r="5" spans="1:10">
      <c r="A5">
        <v>3</v>
      </c>
      <c r="B5">
        <v>-1</v>
      </c>
      <c r="C5">
        <v>0.1</v>
      </c>
      <c r="D5" s="2">
        <f t="shared" si="1"/>
        <v>0.6546536707079772</v>
      </c>
      <c r="E5" s="2">
        <f t="shared" si="0"/>
        <v>7.1428571428571425E-2</v>
      </c>
      <c r="F5" s="2">
        <f t="shared" si="2"/>
        <v>1.9148542155126762</v>
      </c>
      <c r="G5" s="2">
        <f t="shared" si="3"/>
        <v>0.16666666666666669</v>
      </c>
      <c r="H5" s="2">
        <f t="shared" si="4"/>
        <v>0.47140452079103173</v>
      </c>
      <c r="I5" s="2">
        <f t="shared" si="5"/>
        <v>0.10185185185185185</v>
      </c>
    </row>
    <row r="6" spans="1:10">
      <c r="A6">
        <v>4</v>
      </c>
      <c r="B6">
        <v>-1</v>
      </c>
      <c r="C6">
        <v>0.1</v>
      </c>
      <c r="D6" s="2">
        <f t="shared" si="1"/>
        <v>0.6546536707079772</v>
      </c>
      <c r="E6" s="2">
        <f t="shared" si="0"/>
        <v>7.1428571428571425E-2</v>
      </c>
      <c r="F6" s="2">
        <f t="shared" si="2"/>
        <v>1.9148542155126762</v>
      </c>
      <c r="G6" s="2">
        <f t="shared" si="3"/>
        <v>0.16666666666666669</v>
      </c>
      <c r="H6" s="2">
        <f t="shared" si="4"/>
        <v>0.47140452079103173</v>
      </c>
      <c r="I6" s="2">
        <f t="shared" si="5"/>
        <v>0.10185185185185185</v>
      </c>
    </row>
    <row r="7" spans="1:10">
      <c r="A7">
        <v>5</v>
      </c>
      <c r="B7">
        <v>-1</v>
      </c>
      <c r="C7">
        <v>0.1</v>
      </c>
      <c r="D7" s="2">
        <f t="shared" si="1"/>
        <v>0.6546536707079772</v>
      </c>
      <c r="E7" s="2">
        <f t="shared" si="0"/>
        <v>7.1428571428571425E-2</v>
      </c>
      <c r="F7" s="2">
        <f t="shared" si="2"/>
        <v>1.9148542155126762</v>
      </c>
      <c r="G7" s="2">
        <f t="shared" si="3"/>
        <v>0.16666666666666669</v>
      </c>
      <c r="H7" s="2">
        <f t="shared" si="4"/>
        <v>0.47140452079103173</v>
      </c>
      <c r="I7" s="2">
        <f t="shared" si="5"/>
        <v>0.10185185185185185</v>
      </c>
    </row>
    <row r="8" spans="1:10">
      <c r="A8">
        <v>6</v>
      </c>
      <c r="B8">
        <v>1</v>
      </c>
      <c r="C8">
        <v>0.1</v>
      </c>
      <c r="D8" s="2">
        <f t="shared" si="1"/>
        <v>1.5275252316519465</v>
      </c>
      <c r="E8" s="2">
        <f t="shared" si="0"/>
        <v>0.16666666666666663</v>
      </c>
      <c r="F8" s="2">
        <f t="shared" si="2"/>
        <v>0.5222329678670935</v>
      </c>
      <c r="G8" s="2">
        <f t="shared" si="3"/>
        <v>0.10606060606060606</v>
      </c>
      <c r="H8" s="2">
        <f t="shared" si="4"/>
        <v>0.47140452079103173</v>
      </c>
      <c r="I8" s="2">
        <f t="shared" si="5"/>
        <v>6.4814814814814797E-2</v>
      </c>
    </row>
    <row r="9" spans="1:10">
      <c r="A9">
        <v>7</v>
      </c>
      <c r="B9">
        <v>1</v>
      </c>
      <c r="C9">
        <v>0.1</v>
      </c>
      <c r="D9" s="2">
        <f t="shared" si="1"/>
        <v>1.5275252316519465</v>
      </c>
      <c r="E9" s="2">
        <f t="shared" si="0"/>
        <v>0.16666666666666663</v>
      </c>
      <c r="F9" s="2">
        <f t="shared" si="2"/>
        <v>0.5222329678670935</v>
      </c>
      <c r="G9" s="2">
        <f t="shared" si="3"/>
        <v>0.10606060606060606</v>
      </c>
      <c r="H9" s="2">
        <f t="shared" si="4"/>
        <v>0.47140452079103173</v>
      </c>
      <c r="I9" s="2">
        <f t="shared" si="5"/>
        <v>6.4814814814814797E-2</v>
      </c>
    </row>
    <row r="10" spans="1:10">
      <c r="A10">
        <v>8</v>
      </c>
      <c r="B10">
        <v>1</v>
      </c>
      <c r="C10">
        <v>0.1</v>
      </c>
      <c r="D10" s="2">
        <f t="shared" si="1"/>
        <v>1.5275252316519465</v>
      </c>
      <c r="E10" s="2">
        <f t="shared" si="0"/>
        <v>0.16666666666666663</v>
      </c>
      <c r="F10" s="2">
        <f t="shared" si="2"/>
        <v>0.5222329678670935</v>
      </c>
      <c r="G10" s="2">
        <f t="shared" si="3"/>
        <v>0.10606060606060606</v>
      </c>
      <c r="H10" s="2">
        <f t="shared" si="4"/>
        <v>0.47140452079103173</v>
      </c>
      <c r="I10" s="2">
        <f t="shared" si="5"/>
        <v>6.4814814814814797E-2</v>
      </c>
    </row>
    <row r="11" spans="1:10">
      <c r="A11">
        <v>9</v>
      </c>
      <c r="B11">
        <v>-1</v>
      </c>
      <c r="C11">
        <v>0.1</v>
      </c>
      <c r="D11" s="2">
        <f t="shared" si="1"/>
        <v>0.6546536707079772</v>
      </c>
      <c r="E11" s="2">
        <f t="shared" si="0"/>
        <v>7.1428571428571425E-2</v>
      </c>
      <c r="F11" s="2">
        <f t="shared" si="2"/>
        <v>0.5222329678670935</v>
      </c>
      <c r="G11" s="2">
        <f t="shared" si="3"/>
        <v>4.5454545454545463E-2</v>
      </c>
      <c r="H11" s="2">
        <f t="shared" si="4"/>
        <v>2.1213203435596424</v>
      </c>
      <c r="I11" s="2">
        <f t="shared" si="5"/>
        <v>0.12499999999999996</v>
      </c>
    </row>
    <row r="12" spans="1:10">
      <c r="B12" t="s">
        <v>11</v>
      </c>
      <c r="C12" s="5">
        <f t="array" ref="C12">SUM(C2:C11*C16:C25)</f>
        <v>0.30000000000000004</v>
      </c>
      <c r="D12" s="2"/>
      <c r="E12" s="2">
        <f t="array" ref="E12">SUM(E2:E11*E16:E25)</f>
        <v>0.21428571428571427</v>
      </c>
      <c r="F12" s="2"/>
      <c r="G12" s="2">
        <f t="array" ref="G12">SUM(G2:G11*G16:G25)</f>
        <v>0.18181818181818185</v>
      </c>
      <c r="H12" s="2"/>
      <c r="I12" s="3">
        <v>0</v>
      </c>
      <c r="J12" s="6" t="s">
        <v>9</v>
      </c>
    </row>
    <row r="13" spans="1:10" s="1" customFormat="1">
      <c r="B13" s="1" t="s">
        <v>12</v>
      </c>
      <c r="C13" s="5">
        <f>0.5*LOG((1-C12)/C12,EXP(1))</f>
        <v>0.42364893019360172</v>
      </c>
      <c r="D13" s="4"/>
      <c r="E13" s="4">
        <f t="shared" ref="E13" si="6">0.5*LOG((1-E12)/E12,EXP(1))</f>
        <v>0.64964149206513044</v>
      </c>
      <c r="F13" s="4"/>
      <c r="G13" s="4">
        <f>0.5*LOG((1-G12)/G12,EXP(1))</f>
        <v>0.75203869838813697</v>
      </c>
      <c r="H13" s="2"/>
      <c r="I13" s="2"/>
      <c r="J13" s="6"/>
    </row>
    <row r="14" spans="1:10">
      <c r="B14" t="s">
        <v>10</v>
      </c>
      <c r="C14" s="5">
        <f>SUM(D16:D25)</f>
        <v>0.91651513899116821</v>
      </c>
      <c r="D14" s="2"/>
      <c r="E14" s="2">
        <f t="shared" ref="E14" si="7">SUM(F16:F25)</f>
        <v>0.82065180664828963</v>
      </c>
      <c r="F14" s="2"/>
      <c r="G14" s="2">
        <f>SUM(H16:H25)</f>
        <v>0.7713892158398703</v>
      </c>
      <c r="H14" s="2"/>
      <c r="I14" s="2"/>
      <c r="J14" s="6"/>
    </row>
    <row r="15" spans="1:10">
      <c r="B15" t="s">
        <v>13</v>
      </c>
      <c r="C15" s="5">
        <v>2.5</v>
      </c>
      <c r="D15" s="2"/>
      <c r="E15" s="2">
        <v>8.5</v>
      </c>
      <c r="F15" s="2"/>
      <c r="G15" s="2">
        <v>5.5</v>
      </c>
      <c r="H15" s="2"/>
      <c r="I15" s="2"/>
    </row>
    <row r="16" spans="1:10">
      <c r="C16">
        <f>IF(IF(A2&gt;$C$15,-1,1)=B2,0,1)</f>
        <v>0</v>
      </c>
      <c r="D16" s="2">
        <f t="shared" ref="D16:D25" si="8">C2*D2</f>
        <v>6.5465367070797725E-2</v>
      </c>
      <c r="E16" s="2">
        <f>IF(IF(A2&gt;$E$15,-1,1)=B2,0,1)</f>
        <v>0</v>
      </c>
      <c r="F16" s="2">
        <f>E2*F2</f>
        <v>3.7302354847649537E-2</v>
      </c>
      <c r="G16" s="2">
        <f>IF(IF(A2&gt;$G$15,1,-1)=B2,0,1)</f>
        <v>1</v>
      </c>
      <c r="H16" s="2">
        <f>G2*H2</f>
        <v>9.642365197998376E-2</v>
      </c>
      <c r="I16" s="2"/>
    </row>
    <row r="17" spans="3:9">
      <c r="C17">
        <f t="shared" ref="C17:C25" si="9">IF(IF(A3&gt;$C$15,-1,1)=B3,0,1)</f>
        <v>0</v>
      </c>
      <c r="D17" s="2">
        <f t="shared" si="8"/>
        <v>6.5465367070797725E-2</v>
      </c>
      <c r="E17" s="2">
        <f t="shared" ref="E17:E25" si="10">IF(IF(A3&gt;$E$15,-1,1)=B3,0,1)</f>
        <v>0</v>
      </c>
      <c r="F17" s="2">
        <f t="shared" ref="F17:F25" si="11">E3*F3</f>
        <v>3.7302354847649537E-2</v>
      </c>
      <c r="G17" s="2">
        <f t="shared" ref="G17:G25" si="12">IF(IF(A3&gt;$G$15,1,-1)=B3,0,1)</f>
        <v>1</v>
      </c>
      <c r="H17" s="2">
        <f t="shared" ref="H17:H25" si="13">G3*H3</f>
        <v>9.642365197998376E-2</v>
      </c>
      <c r="I17" s="2"/>
    </row>
    <row r="18" spans="3:9">
      <c r="C18">
        <f t="shared" si="9"/>
        <v>0</v>
      </c>
      <c r="D18" s="2">
        <f t="shared" si="8"/>
        <v>6.5465367070797725E-2</v>
      </c>
      <c r="E18" s="2">
        <f t="shared" si="10"/>
        <v>0</v>
      </c>
      <c r="F18" s="2">
        <f t="shared" si="11"/>
        <v>3.7302354847649537E-2</v>
      </c>
      <c r="G18" s="2">
        <f t="shared" si="12"/>
        <v>1</v>
      </c>
      <c r="H18" s="2">
        <f t="shared" si="13"/>
        <v>9.642365197998376E-2</v>
      </c>
      <c r="I18" s="2"/>
    </row>
    <row r="19" spans="3:9">
      <c r="C19">
        <f t="shared" si="9"/>
        <v>0</v>
      </c>
      <c r="D19" s="2">
        <f t="shared" si="8"/>
        <v>6.5465367070797725E-2</v>
      </c>
      <c r="E19" s="2">
        <f t="shared" si="10"/>
        <v>1</v>
      </c>
      <c r="F19" s="2">
        <f t="shared" si="11"/>
        <v>0.13677530110804828</v>
      </c>
      <c r="G19" s="2">
        <f t="shared" si="12"/>
        <v>0</v>
      </c>
      <c r="H19" s="2">
        <f t="shared" si="13"/>
        <v>7.8567420131838636E-2</v>
      </c>
      <c r="I19" s="2"/>
    </row>
    <row r="20" spans="3:9">
      <c r="C20">
        <f t="shared" si="9"/>
        <v>0</v>
      </c>
      <c r="D20" s="2">
        <f t="shared" si="8"/>
        <v>6.5465367070797725E-2</v>
      </c>
      <c r="E20" s="2">
        <f t="shared" si="10"/>
        <v>1</v>
      </c>
      <c r="F20" s="2">
        <f t="shared" si="11"/>
        <v>0.13677530110804828</v>
      </c>
      <c r="G20" s="2">
        <f t="shared" si="12"/>
        <v>0</v>
      </c>
      <c r="H20" s="2">
        <f t="shared" si="13"/>
        <v>7.8567420131838636E-2</v>
      </c>
      <c r="I20" s="2"/>
    </row>
    <row r="21" spans="3:9">
      <c r="C21">
        <f t="shared" si="9"/>
        <v>0</v>
      </c>
      <c r="D21" s="2">
        <f t="shared" si="8"/>
        <v>6.5465367070797725E-2</v>
      </c>
      <c r="E21" s="2">
        <f t="shared" si="10"/>
        <v>1</v>
      </c>
      <c r="F21" s="2">
        <f t="shared" si="11"/>
        <v>0.13677530110804828</v>
      </c>
      <c r="G21" s="2">
        <f t="shared" si="12"/>
        <v>0</v>
      </c>
      <c r="H21" s="2">
        <f t="shared" si="13"/>
        <v>7.8567420131838636E-2</v>
      </c>
      <c r="I21" s="2"/>
    </row>
    <row r="22" spans="3:9">
      <c r="C22">
        <f t="shared" si="9"/>
        <v>1</v>
      </c>
      <c r="D22" s="2">
        <f t="shared" si="8"/>
        <v>0.15275252316519466</v>
      </c>
      <c r="E22" s="2">
        <f t="shared" si="10"/>
        <v>0</v>
      </c>
      <c r="F22" s="2">
        <f t="shared" si="11"/>
        <v>8.7038827977848898E-2</v>
      </c>
      <c r="G22" s="2">
        <f t="shared" si="12"/>
        <v>0</v>
      </c>
      <c r="H22" s="2">
        <f t="shared" si="13"/>
        <v>4.9997449174806398E-2</v>
      </c>
      <c r="I22" s="2"/>
    </row>
    <row r="23" spans="3:9">
      <c r="C23">
        <f t="shared" si="9"/>
        <v>1</v>
      </c>
      <c r="D23" s="2">
        <f t="shared" si="8"/>
        <v>0.15275252316519466</v>
      </c>
      <c r="E23" s="2">
        <f t="shared" si="10"/>
        <v>0</v>
      </c>
      <c r="F23" s="2">
        <f t="shared" si="11"/>
        <v>8.7038827977848898E-2</v>
      </c>
      <c r="G23" s="2">
        <f t="shared" si="12"/>
        <v>0</v>
      </c>
      <c r="H23" s="2">
        <f t="shared" si="13"/>
        <v>4.9997449174806398E-2</v>
      </c>
      <c r="I23" s="2"/>
    </row>
    <row r="24" spans="3:9">
      <c r="C24">
        <f t="shared" si="9"/>
        <v>1</v>
      </c>
      <c r="D24" s="2">
        <f t="shared" si="8"/>
        <v>0.15275252316519466</v>
      </c>
      <c r="E24" s="2">
        <f t="shared" si="10"/>
        <v>0</v>
      </c>
      <c r="F24" s="2">
        <f t="shared" si="11"/>
        <v>8.7038827977848898E-2</v>
      </c>
      <c r="G24" s="2">
        <f t="shared" si="12"/>
        <v>0</v>
      </c>
      <c r="H24" s="2">
        <f t="shared" si="13"/>
        <v>4.9997449174806398E-2</v>
      </c>
      <c r="I24" s="2"/>
    </row>
    <row r="25" spans="3:9">
      <c r="C25">
        <f t="shared" si="9"/>
        <v>0</v>
      </c>
      <c r="D25" s="2">
        <f t="shared" si="8"/>
        <v>6.5465367070797725E-2</v>
      </c>
      <c r="E25" s="2">
        <f t="shared" si="10"/>
        <v>0</v>
      </c>
      <c r="F25" s="2">
        <f t="shared" si="11"/>
        <v>3.7302354847649537E-2</v>
      </c>
      <c r="G25" s="2">
        <f t="shared" si="12"/>
        <v>1</v>
      </c>
      <c r="H25" s="2">
        <f t="shared" si="13"/>
        <v>9.642365197998376E-2</v>
      </c>
      <c r="I25" s="2"/>
    </row>
    <row r="26" spans="3:9">
      <c r="C26" t="s">
        <v>14</v>
      </c>
      <c r="D26" t="s">
        <v>15</v>
      </c>
    </row>
  </sheetData>
  <mergeCells count="1">
    <mergeCell ref="J12:J14"/>
  </mergeCells>
  <phoneticPr fontId="2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2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ldz</dc:creator>
  <cp:lastModifiedBy>ldz</cp:lastModifiedBy>
  <dcterms:created xsi:type="dcterms:W3CDTF">2018-03-02T08:18:56Z</dcterms:created>
  <dcterms:modified xsi:type="dcterms:W3CDTF">2018-04-13T08:34:25Z</dcterms:modified>
</cp:coreProperties>
</file>