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420"/>
  </bookViews>
  <sheets>
    <sheet name="Sheet1" sheetId="1" r:id="rId1"/>
    <sheet name="Contract 0308TSFOB" sheetId="3" r:id="rId2"/>
  </sheets>
  <definedNames>
    <definedName name="_xlnm.Print_Area" localSheetId="1">'Contract 0308TSFOB'!$B$1:$J$35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2" i="1"/>
  <c r="J3" i="1"/>
  <c r="J4" i="1" l="1"/>
  <c r="F20" i="3" l="1"/>
  <c r="D20" i="3"/>
  <c r="F19" i="3"/>
  <c r="D19" i="3"/>
  <c r="D17" i="3"/>
  <c r="D16" i="3"/>
  <c r="D14" i="3"/>
</calcChain>
</file>

<file path=xl/sharedStrings.xml><?xml version="1.0" encoding="utf-8"?>
<sst xmlns="http://schemas.openxmlformats.org/spreadsheetml/2006/main" count="65" uniqueCount="51">
  <si>
    <t>Contract No.</t>
  </si>
  <si>
    <t>Contract Amount</t>
  </si>
  <si>
    <t>PO Amt</t>
  </si>
  <si>
    <t>PO No.</t>
  </si>
  <si>
    <t>Advanced Amt</t>
  </si>
  <si>
    <t>Deduct</t>
  </si>
  <si>
    <t>Amt to Pay</t>
  </si>
  <si>
    <t>C001</t>
  </si>
  <si>
    <t>PO-001</t>
  </si>
  <si>
    <t>PO-002</t>
  </si>
  <si>
    <t xml:space="preserve">Request Payment </t>
  </si>
  <si>
    <t xml:space="preserve">To: </t>
  </si>
  <si>
    <t>Account Payable</t>
  </si>
  <si>
    <t>Requested By:</t>
  </si>
  <si>
    <t>MS.SENG Kosalrasy</t>
  </si>
  <si>
    <t>202207YPrix001</t>
  </si>
  <si>
    <t xml:space="preserve">Date: </t>
  </si>
  <si>
    <t xml:space="preserve">Subject: </t>
  </si>
  <si>
    <t>Request Deposit Payment for Amount $ 284,462.49</t>
  </si>
  <si>
    <t>Contract Number:</t>
  </si>
  <si>
    <t>Supplier Name:</t>
  </si>
  <si>
    <t>FOSHAN PRIX BUILDING MATERIAL CO.,LTD</t>
  </si>
  <si>
    <t xml:space="preserve"> </t>
  </si>
  <si>
    <t>Description</t>
  </si>
  <si>
    <t>Pay Date</t>
  </si>
  <si>
    <t>Due Date</t>
  </si>
  <si>
    <t>Remark</t>
  </si>
  <si>
    <t>S/C: LIN20220308TSFOB</t>
  </si>
  <si>
    <t>1st Deposit 10% Prix No: LIN20220308TSFOB</t>
  </si>
  <si>
    <t>Need Deposit for their Production Loading</t>
  </si>
  <si>
    <t>1st advanced Payment 50% for invoice LIN20220308TSFOB-1 PO/22-000130</t>
  </si>
  <si>
    <t>Amount PO (209631.44$), Good ETA …..</t>
  </si>
  <si>
    <t>Payment ID</t>
  </si>
  <si>
    <t>PO Balance</t>
  </si>
  <si>
    <t>Payment ID :</t>
  </si>
  <si>
    <t xml:space="preserve">LIN20220308TSFOB </t>
  </si>
  <si>
    <t>Ref Number.</t>
  </si>
  <si>
    <t>PO Number</t>
  </si>
  <si>
    <t xml:space="preserve">Advanced amount $ </t>
  </si>
  <si>
    <t>Deduct Amount</t>
  </si>
  <si>
    <t>Amount to Pay</t>
  </si>
  <si>
    <t>PO/22-000130</t>
  </si>
  <si>
    <t>Final Advance Payment invoice LIN20220308TSFOB-1 PO/22-000130</t>
  </si>
  <si>
    <t>Amount PO (209631.44$)                                     BL: A78CX04811 ETA 08.05.22                            BL: CNH0391684 ETA 15.05.22</t>
  </si>
  <si>
    <t>PO/22-000131</t>
  </si>
  <si>
    <t>1st advanced Payment 50% for invoice LIN20220308TSFOB-1 PO/22-000131</t>
  </si>
  <si>
    <t>Final Advance Payment invoice LIN20220308TSFOB-1 PO/22-000131</t>
  </si>
  <si>
    <t>Prepared By:</t>
  </si>
  <si>
    <t xml:space="preserve">Approved By: </t>
  </si>
  <si>
    <t>Date: ……../……./………</t>
  </si>
  <si>
    <t>Contract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</si>
</sst>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1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6" fillId="0" borderId="6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0" borderId="8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/>
    <xf numFmtId="3" fontId="3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4" xfId="1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64" fontId="5" fillId="2" borderId="14" xfId="1" applyFont="1" applyFill="1" applyBorder="1" applyAlignment="1">
      <alignment horizontal="center" vertical="center"/>
    </xf>
    <xf numFmtId="164" fontId="5" fillId="0" borderId="14" xfId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9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"/>
  <sheetViews>
    <sheetView tabSelected="1" workbookViewId="0">
      <selection activeCell="E12" sqref="E12"/>
    </sheetView>
  </sheetViews>
  <sheetFormatPr defaultRowHeight="14.5" x14ac:dyDescent="0.35"/>
  <cols>
    <col min="1" max="1" width="16.26953125" style="21" customWidth="1"/>
    <col min="2" max="2" width="16.36328125" customWidth="1"/>
    <col min="3" max="3" width="23.453125" customWidth="1"/>
    <col min="6" max="7" width="15.6328125" customWidth="1"/>
    <col min="9" max="9" width="12.26953125" customWidth="1"/>
  </cols>
  <sheetData>
    <row r="1" spans="1:12" x14ac:dyDescent="0.35">
      <c r="A1" s="21" t="s">
        <v>32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33</v>
      </c>
      <c r="H1" t="s">
        <v>5</v>
      </c>
      <c r="I1" t="s">
        <v>6</v>
      </c>
      <c r="J1" t="s">
        <v>50</v>
      </c>
    </row>
    <row r="2" spans="1:12" x14ac:dyDescent="0.35">
      <c r="A2" s="21">
        <v>1</v>
      </c>
      <c r="B2" t="s">
        <v>7</v>
      </c>
      <c r="C2" s="1">
        <v>10000</v>
      </c>
      <c r="F2">
        <v>1000</v>
      </c>
      <c r="I2">
        <v>1000</v>
      </c>
      <c r="J2">
        <f ca="1">IF(AND(B2="C001", C2&gt;0,E2=0),C2,IF(AND(B2="C001", H2 &gt; 0),J1-(I2+H2),J1-I2))</f>
        <v>10000</v>
      </c>
      <c r="L2" s="40">
        <v>0.1</v>
      </c>
    </row>
    <row r="3" spans="1:12" x14ac:dyDescent="0.35">
      <c r="A3" s="21">
        <v>2</v>
      </c>
      <c r="B3" t="s">
        <v>7</v>
      </c>
      <c r="C3" s="1"/>
      <c r="D3" t="s">
        <v>8</v>
      </c>
      <c r="E3">
        <v>5000</v>
      </c>
      <c r="F3">
        <v>-2500</v>
      </c>
      <c r="G3">
        <v>2500</v>
      </c>
      <c r="I3">
        <v>2500</v>
      </c>
      <c r="J3">
        <f ca="1">IF(AND(B3="C001", C3&gt;0,E3=0),C3,IF(AND(B3="C001", H3 &gt; 0),J2-(I3+H3),J2-I3))</f>
        <v>7500</v>
      </c>
    </row>
    <row r="4" spans="1:12" x14ac:dyDescent="0.35">
      <c r="A4" s="21">
        <v>3</v>
      </c>
      <c r="B4" t="s">
        <v>7</v>
      </c>
      <c r="C4" s="1"/>
      <c r="D4" t="s">
        <v>8</v>
      </c>
      <c r="F4">
        <v>-2500</v>
      </c>
      <c r="G4">
        <v>0</v>
      </c>
      <c r="I4">
        <v>2500</v>
      </c>
      <c r="J4">
        <f ca="1">IF(AND(B4="C001", C4&gt;0,E4=0),C4,IF(AND(B4="C001", H4 &gt; 0),J3-(I4+H4),J3-I4))</f>
        <v>5000</v>
      </c>
    </row>
    <row r="5" spans="1:12" x14ac:dyDescent="0.35">
      <c r="A5" s="21">
        <v>4</v>
      </c>
      <c r="B5" t="s">
        <v>7</v>
      </c>
      <c r="C5" s="1"/>
      <c r="D5" t="s">
        <v>9</v>
      </c>
      <c r="E5">
        <v>5000</v>
      </c>
      <c r="F5">
        <v>5000</v>
      </c>
      <c r="H5">
        <v>1000</v>
      </c>
      <c r="I5">
        <v>4000</v>
      </c>
      <c r="J5">
        <f ca="1">IF(AND(B5="C001", C5&gt;0,E5=0),C5,IF(AND(B5="C001", H5 &gt; 0),J4-(I5+H5),J4-I5))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6"/>
  <sheetViews>
    <sheetView topLeftCell="A13" zoomScale="50" zoomScaleNormal="50" zoomScalePageLayoutView="36" workbookViewId="0">
      <selection activeCell="F22" sqref="F22"/>
    </sheetView>
  </sheetViews>
  <sheetFormatPr defaultRowHeight="24" customHeight="1" x14ac:dyDescent="0.35"/>
  <cols>
    <col min="1" max="1" width="33.08984375" customWidth="1"/>
    <col min="2" max="2" width="34.26953125" customWidth="1"/>
    <col min="3" max="3" width="45" customWidth="1"/>
    <col min="4" max="4" width="36.54296875" customWidth="1"/>
    <col min="5" max="5" width="19.26953125" customWidth="1"/>
    <col min="6" max="6" width="17.90625" customWidth="1"/>
    <col min="7" max="7" width="17.7265625" customWidth="1"/>
    <col min="8" max="8" width="18.36328125" customWidth="1"/>
    <col min="9" max="9" width="48.90625" customWidth="1"/>
    <col min="10" max="10" width="48.26953125" customWidth="1"/>
    <col min="11" max="11" width="20.7265625" customWidth="1"/>
    <col min="12" max="12" width="26.54296875" customWidth="1"/>
    <col min="13" max="13" width="18.1796875" customWidth="1"/>
  </cols>
  <sheetData>
    <row r="1" spans="1:13" ht="44" customHeight="1" x14ac:dyDescent="0.35">
      <c r="B1" s="41" t="s">
        <v>10</v>
      </c>
      <c r="C1" s="41"/>
      <c r="D1" s="41"/>
      <c r="E1" s="41"/>
      <c r="F1" s="41"/>
      <c r="G1" s="41"/>
      <c r="H1" s="41"/>
      <c r="I1" s="41"/>
      <c r="J1" s="41"/>
      <c r="K1" s="22"/>
      <c r="L1" s="22"/>
    </row>
    <row r="2" spans="1:13" ht="24" customHeight="1" x14ac:dyDescent="0.45">
      <c r="A2" s="2" t="s">
        <v>11</v>
      </c>
      <c r="B2" s="3" t="s">
        <v>12</v>
      </c>
      <c r="C2" s="2"/>
      <c r="E2" s="3"/>
      <c r="F2" s="3"/>
      <c r="G2" s="3"/>
      <c r="J2" s="4"/>
      <c r="K2" s="4"/>
      <c r="L2" s="23"/>
    </row>
    <row r="3" spans="1:13" ht="24" customHeight="1" x14ac:dyDescent="0.45">
      <c r="A3" s="2" t="s">
        <v>13</v>
      </c>
      <c r="B3" s="3" t="s">
        <v>14</v>
      </c>
      <c r="C3" s="2"/>
      <c r="E3" s="3"/>
      <c r="F3" s="3"/>
      <c r="G3" s="3"/>
      <c r="J3" s="4"/>
      <c r="K3" s="4"/>
      <c r="L3" s="23"/>
    </row>
    <row r="4" spans="1:13" ht="24" customHeight="1" x14ac:dyDescent="0.45">
      <c r="A4" s="2" t="s">
        <v>34</v>
      </c>
      <c r="B4" s="3" t="s">
        <v>15</v>
      </c>
      <c r="C4" s="2"/>
      <c r="J4" s="4"/>
      <c r="K4" s="4"/>
      <c r="L4" s="23"/>
      <c r="M4" s="3"/>
    </row>
    <row r="5" spans="1:13" ht="24" customHeight="1" x14ac:dyDescent="0.45">
      <c r="A5" s="2" t="s">
        <v>16</v>
      </c>
      <c r="B5" s="5">
        <v>44746</v>
      </c>
      <c r="C5" s="2"/>
      <c r="E5" s="3"/>
      <c r="F5" s="3"/>
      <c r="G5" s="3"/>
      <c r="J5" s="4"/>
      <c r="K5" s="4"/>
      <c r="L5" s="23"/>
    </row>
    <row r="6" spans="1:13" ht="24" customHeight="1" x14ac:dyDescent="0.45">
      <c r="A6" s="2" t="s">
        <v>17</v>
      </c>
      <c r="B6" s="3" t="s">
        <v>18</v>
      </c>
      <c r="C6" s="2"/>
      <c r="E6" s="3"/>
      <c r="F6" s="3"/>
      <c r="G6" s="3"/>
      <c r="J6" s="4"/>
      <c r="K6" s="4"/>
      <c r="L6" s="23"/>
    </row>
    <row r="7" spans="1:13" ht="24" customHeight="1" x14ac:dyDescent="0.45">
      <c r="A7" s="2" t="s">
        <v>19</v>
      </c>
      <c r="B7" s="3" t="s">
        <v>35</v>
      </c>
      <c r="C7" s="2" t="s">
        <v>1</v>
      </c>
      <c r="D7" s="24">
        <v>10000</v>
      </c>
      <c r="E7" s="3"/>
      <c r="F7" s="3"/>
      <c r="G7" s="3"/>
      <c r="J7" s="4"/>
      <c r="K7" s="4"/>
      <c r="L7" s="23"/>
    </row>
    <row r="8" spans="1:13" ht="24" customHeight="1" x14ac:dyDescent="0.45">
      <c r="A8" s="2" t="s">
        <v>20</v>
      </c>
      <c r="B8" s="3" t="s">
        <v>21</v>
      </c>
      <c r="C8" s="2"/>
      <c r="E8" s="3"/>
      <c r="F8" s="3"/>
      <c r="G8" s="3"/>
      <c r="H8" s="6"/>
      <c r="I8" s="6"/>
      <c r="K8" s="4"/>
      <c r="L8" s="23"/>
    </row>
    <row r="9" spans="1:13" ht="24" customHeight="1" x14ac:dyDescent="0.45">
      <c r="B9" s="2"/>
      <c r="C9" s="2"/>
      <c r="D9" s="3"/>
      <c r="E9" s="3"/>
      <c r="F9" s="3"/>
      <c r="G9" s="3"/>
      <c r="H9" s="4"/>
      <c r="I9" s="4"/>
      <c r="K9" s="4"/>
      <c r="L9" s="23"/>
    </row>
    <row r="10" spans="1:13" ht="24" customHeight="1" x14ac:dyDescent="0.45">
      <c r="B10" s="2"/>
      <c r="C10" s="2"/>
      <c r="D10" s="3"/>
      <c r="E10" s="3"/>
      <c r="F10" s="3"/>
      <c r="G10" s="3"/>
      <c r="H10" s="4" t="s">
        <v>22</v>
      </c>
      <c r="I10" s="4"/>
      <c r="K10" s="4"/>
      <c r="L10" s="23"/>
    </row>
    <row r="11" spans="1:13" ht="24" customHeight="1" thickBot="1" x14ac:dyDescent="0.5">
      <c r="B11" s="2"/>
      <c r="C11" s="2"/>
      <c r="D11" s="3"/>
      <c r="E11" s="3"/>
      <c r="F11" s="3"/>
      <c r="G11" s="3"/>
      <c r="H11" s="7"/>
      <c r="I11" s="7"/>
      <c r="K11" s="4"/>
      <c r="L11" s="23" t="s">
        <v>22</v>
      </c>
    </row>
    <row r="12" spans="1:13" ht="58" customHeight="1" x14ac:dyDescent="0.35">
      <c r="A12" s="8" t="s">
        <v>36</v>
      </c>
      <c r="B12" s="8" t="s">
        <v>37</v>
      </c>
      <c r="C12" s="8" t="s">
        <v>23</v>
      </c>
      <c r="D12" s="9" t="s">
        <v>38</v>
      </c>
      <c r="E12" s="9" t="s">
        <v>39</v>
      </c>
      <c r="F12" s="9" t="s">
        <v>40</v>
      </c>
      <c r="G12" s="9" t="s">
        <v>24</v>
      </c>
      <c r="H12" s="9" t="s">
        <v>25</v>
      </c>
      <c r="I12" s="10" t="s">
        <v>26</v>
      </c>
    </row>
    <row r="13" spans="1:13" ht="58" customHeight="1" x14ac:dyDescent="0.35">
      <c r="A13" s="25"/>
      <c r="B13" s="25"/>
      <c r="C13" s="11" t="s">
        <v>27</v>
      </c>
      <c r="D13" s="12">
        <v>10000</v>
      </c>
      <c r="E13" s="12"/>
      <c r="F13" s="12"/>
      <c r="G13" s="11"/>
      <c r="H13" s="13"/>
      <c r="I13" s="14"/>
    </row>
    <row r="14" spans="1:13" ht="58" customHeight="1" x14ac:dyDescent="0.35">
      <c r="A14" s="26"/>
      <c r="B14" s="11"/>
      <c r="C14" s="15" t="s">
        <v>28</v>
      </c>
      <c r="D14" s="12">
        <f>-D13*10%</f>
        <v>-1000</v>
      </c>
      <c r="E14" s="12"/>
      <c r="F14" s="16">
        <v>10000</v>
      </c>
      <c r="G14" s="17">
        <v>44630</v>
      </c>
      <c r="H14" s="17">
        <v>44711</v>
      </c>
      <c r="I14" s="18" t="s">
        <v>29</v>
      </c>
    </row>
    <row r="15" spans="1:13" ht="58" customHeight="1" x14ac:dyDescent="0.35">
      <c r="A15" s="27"/>
      <c r="B15" s="11"/>
      <c r="C15" s="19" t="s">
        <v>41</v>
      </c>
      <c r="D15" s="12">
        <v>5000</v>
      </c>
      <c r="E15" s="12"/>
      <c r="F15" s="16"/>
      <c r="G15" s="17"/>
      <c r="H15" s="17"/>
      <c r="I15" s="20"/>
    </row>
    <row r="16" spans="1:13" ht="58" customHeight="1" x14ac:dyDescent="0.35">
      <c r="A16" s="28"/>
      <c r="B16" s="29" t="s">
        <v>41</v>
      </c>
      <c r="C16" s="19" t="s">
        <v>30</v>
      </c>
      <c r="D16" s="30">
        <f>-2500</f>
        <v>-2500</v>
      </c>
      <c r="E16" s="12"/>
      <c r="F16" s="16">
        <v>2500</v>
      </c>
      <c r="G16" s="17">
        <v>44650</v>
      </c>
      <c r="H16" s="17">
        <v>44711</v>
      </c>
      <c r="I16" s="20" t="s">
        <v>31</v>
      </c>
    </row>
    <row r="17" spans="1:14" ht="58" customHeight="1" x14ac:dyDescent="0.35">
      <c r="A17" s="28"/>
      <c r="B17" s="29" t="s">
        <v>41</v>
      </c>
      <c r="C17" s="19" t="s">
        <v>42</v>
      </c>
      <c r="D17" s="30">
        <f>-2500</f>
        <v>-2500</v>
      </c>
      <c r="E17" s="12"/>
      <c r="F17" s="16">
        <v>2500</v>
      </c>
      <c r="G17" s="17">
        <v>44684</v>
      </c>
      <c r="H17" s="17">
        <v>44711</v>
      </c>
      <c r="I17" s="20" t="s">
        <v>43</v>
      </c>
    </row>
    <row r="18" spans="1:14" ht="58" customHeight="1" x14ac:dyDescent="0.35">
      <c r="A18" s="28"/>
      <c r="B18" s="29"/>
      <c r="C18" s="19" t="s">
        <v>44</v>
      </c>
      <c r="D18" s="12">
        <v>5000</v>
      </c>
      <c r="E18" s="12"/>
      <c r="F18" s="16"/>
      <c r="G18" s="17"/>
      <c r="H18" s="17"/>
      <c r="I18" s="20"/>
    </row>
    <row r="19" spans="1:14" ht="58" customHeight="1" x14ac:dyDescent="0.35">
      <c r="A19" s="28"/>
      <c r="B19" s="29" t="s">
        <v>44</v>
      </c>
      <c r="C19" s="19" t="s">
        <v>45</v>
      </c>
      <c r="D19" s="30">
        <f>-2500</f>
        <v>-2500</v>
      </c>
      <c r="E19" s="12"/>
      <c r="F19" s="30">
        <f>2500</f>
        <v>2500</v>
      </c>
      <c r="G19" s="17"/>
      <c r="H19" s="17"/>
      <c r="I19" s="20"/>
    </row>
    <row r="20" spans="1:14" ht="58" customHeight="1" x14ac:dyDescent="0.35">
      <c r="A20" s="28"/>
      <c r="B20" s="29" t="s">
        <v>44</v>
      </c>
      <c r="C20" s="19" t="s">
        <v>46</v>
      </c>
      <c r="D20" s="30">
        <f>-2500</f>
        <v>-2500</v>
      </c>
      <c r="E20" s="12">
        <v>1000</v>
      </c>
      <c r="F20" s="30">
        <f>1500</f>
        <v>1500</v>
      </c>
      <c r="G20" s="17"/>
      <c r="H20" s="17"/>
      <c r="I20" s="20"/>
    </row>
    <row r="21" spans="1:14" ht="58" customHeight="1" thickBot="1" x14ac:dyDescent="0.4">
      <c r="A21" s="31"/>
      <c r="B21" s="31"/>
      <c r="C21" s="32"/>
      <c r="D21" s="33"/>
      <c r="E21" s="34"/>
      <c r="F21" s="34"/>
      <c r="G21" s="35"/>
      <c r="H21" s="36"/>
      <c r="I21" s="37"/>
    </row>
    <row r="22" spans="1:14" ht="24" customHeight="1" x14ac:dyDescent="0.35">
      <c r="G22" t="s">
        <v>22</v>
      </c>
    </row>
    <row r="25" spans="1:14" ht="24" customHeight="1" x14ac:dyDescent="0.45">
      <c r="D25" s="38" t="s">
        <v>47</v>
      </c>
      <c r="H25" s="38" t="s">
        <v>48</v>
      </c>
      <c r="I25" s="38"/>
      <c r="J25" s="23"/>
    </row>
    <row r="26" spans="1:14" ht="24" customHeight="1" x14ac:dyDescent="0.45">
      <c r="D26" s="39"/>
      <c r="H26" s="39"/>
      <c r="I26" s="39"/>
      <c r="J26" s="23"/>
    </row>
    <row r="27" spans="1:14" ht="24" customHeight="1" x14ac:dyDescent="0.45">
      <c r="D27" s="39"/>
      <c r="H27" s="39"/>
      <c r="I27" s="39"/>
      <c r="J27" s="23"/>
    </row>
    <row r="28" spans="1:14" ht="24" customHeight="1" x14ac:dyDescent="0.45">
      <c r="D28" s="39"/>
      <c r="H28" s="39"/>
      <c r="I28" s="39"/>
      <c r="J28" s="23"/>
    </row>
    <row r="29" spans="1:14" ht="24" customHeight="1" x14ac:dyDescent="0.45">
      <c r="D29" s="39"/>
      <c r="H29" s="39"/>
      <c r="I29" s="39"/>
      <c r="J29" s="23"/>
    </row>
    <row r="30" spans="1:14" ht="24" customHeight="1" x14ac:dyDescent="0.45">
      <c r="D30" s="39"/>
      <c r="H30" s="39"/>
      <c r="I30" s="39"/>
      <c r="J30" s="23"/>
    </row>
    <row r="31" spans="1:14" ht="24" customHeight="1" x14ac:dyDescent="0.45">
      <c r="D31" s="39" t="s">
        <v>49</v>
      </c>
      <c r="H31" s="39" t="s">
        <v>49</v>
      </c>
      <c r="I31" s="39"/>
      <c r="J31" s="23"/>
      <c r="K31" s="23"/>
      <c r="L31" s="23"/>
      <c r="M31" s="23"/>
      <c r="N31" s="23"/>
    </row>
    <row r="32" spans="1:14" ht="24" customHeight="1" x14ac:dyDescent="0.45">
      <c r="B32" s="23"/>
      <c r="C32" s="23"/>
      <c r="D32" s="23"/>
      <c r="E32" s="23"/>
      <c r="F32" s="23"/>
      <c r="G32" s="23"/>
      <c r="H32" s="23"/>
      <c r="I32" s="23"/>
    </row>
    <row r="35" spans="5:7" ht="24" customHeight="1" x14ac:dyDescent="0.35">
      <c r="E35" t="s">
        <v>22</v>
      </c>
    </row>
    <row r="36" spans="5:7" ht="24" customHeight="1" x14ac:dyDescent="0.35">
      <c r="G36" t="s">
        <v>22</v>
      </c>
    </row>
  </sheetData>
  <mergeCells count="1">
    <mergeCell ref="B1:J1"/>
  </mergeCells>
  <pageMargins left="0.28000000000000003" right="0.2" top="0.44" bottom="0" header="0.3" footer="0"/>
  <pageSetup paperSize="9" scale="34" orientation="portrait" r:id="rId1"/>
  <headerFooter>
    <oddHeader>&amp;LUpdated August 5,2021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Contract 0308TSFOB</vt:lpstr>
      <vt:lpstr>'Contract 0308TSFOB'!Print_Area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Kosalrasy SENG</dc:creator>
  <cp:lastModifiedBy>Vandert THUY</cp:lastModifiedBy>
  <dcterms:created xsi:type="dcterms:W3CDTF">2022-07-08T09:46:59Z</dcterms:created>
  <dcterms:modified xsi:type="dcterms:W3CDTF">2022-07-17T14:21:36Z</dcterms:modified>
</cp:coreProperties>
</file>