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autoCompressPictures="0" defaultThemeVersion="124226"/>
  <mc:AlternateContent xmlns:mc="http://schemas.openxmlformats.org/markup-compatibility/2006">
    <mc:Choice Requires="x15">
      <x15ac:absPath xmlns:x15ac="http://schemas.microsoft.com/office/spreadsheetml/2010/11/ac" url="C:\Users\msjas\Classwork or Analysis Projects\Final Project\VA_Analysis\Data\"/>
    </mc:Choice>
  </mc:AlternateContent>
  <xr:revisionPtr revIDLastSave="0" documentId="8_{180DE27D-F8D1-4F3E-A36D-616B10F5D189}" xr6:coauthVersionLast="47" xr6:coauthVersionMax="47" xr10:uidLastSave="{00000000-0000-0000-0000-000000000000}"/>
  <bookViews>
    <workbookView xWindow="-110" yWindow="-110" windowWidth="19420" windowHeight="11500" tabRatio="908" activeTab="4" xr2:uid="{00000000-000D-0000-FFFF-FFFF00000000}"/>
  </bookViews>
  <sheets>
    <sheet name="State Level Expenditures" sheetId="1" r:id="rId1"/>
    <sheet name="AL" sheetId="2" r:id="rId2"/>
    <sheet name="AR" sheetId="6" r:id="rId3"/>
    <sheet name="AZ" sheetId="5" r:id="rId4"/>
    <sheet name="CA" sheetId="7" r:id="rId5"/>
    <sheet name="CO" sheetId="8" r:id="rId6"/>
    <sheet name="CT" sheetId="11" r:id="rId7"/>
    <sheet name="DC" sheetId="12" r:id="rId8"/>
    <sheet name="DE" sheetId="10" r:id="rId9"/>
    <sheet name="FL" sheetId="35" r:id="rId10"/>
    <sheet name="GA" sheetId="34" r:id="rId11"/>
    <sheet name="HI" sheetId="33" r:id="rId12"/>
    <sheet name="IA" sheetId="29" r:id="rId13"/>
    <sheet name="ID" sheetId="32" r:id="rId14"/>
    <sheet name="IL" sheetId="31" r:id="rId15"/>
    <sheet name="IN" sheetId="30" r:id="rId16"/>
    <sheet name="KS" sheetId="28" r:id="rId17"/>
    <sheet name="KY" sheetId="27" r:id="rId18"/>
    <sheet name="LA" sheetId="26" r:id="rId19"/>
    <sheet name="MA" sheetId="23" r:id="rId20"/>
    <sheet name="MD" sheetId="24" r:id="rId21"/>
    <sheet name="ME" sheetId="25" r:id="rId22"/>
    <sheet name="MI" sheetId="22" r:id="rId23"/>
    <sheet name="MN" sheetId="21" r:id="rId24"/>
    <sheet name="MO" sheetId="19" r:id="rId25"/>
    <sheet name="MS" sheetId="20" r:id="rId26"/>
    <sheet name="MT" sheetId="18" r:id="rId27"/>
    <sheet name="NC" sheetId="36" r:id="rId28"/>
    <sheet name="ND" sheetId="37" r:id="rId29"/>
    <sheet name="NE" sheetId="17" r:id="rId30"/>
    <sheet name="NH" sheetId="15" r:id="rId31"/>
    <sheet name="NJ" sheetId="14" r:id="rId32"/>
    <sheet name="NM" sheetId="13" r:id="rId33"/>
    <sheet name="NV" sheetId="16" r:id="rId34"/>
    <sheet name="NY" sheetId="9" r:id="rId35"/>
    <sheet name="OH" sheetId="38" r:id="rId36"/>
    <sheet name="OK" sheetId="39" r:id="rId37"/>
    <sheet name="OR" sheetId="40" r:id="rId38"/>
    <sheet name="PA" sheetId="41" r:id="rId39"/>
    <sheet name="RI" sheetId="42" r:id="rId40"/>
    <sheet name="SC" sheetId="43" r:id="rId41"/>
    <sheet name="SD" sheetId="44" r:id="rId42"/>
    <sheet name="TN" sheetId="45" r:id="rId43"/>
    <sheet name="TX" sheetId="46" r:id="rId44"/>
    <sheet name="UT" sheetId="47" r:id="rId45"/>
    <sheet name="VA" sheetId="53" r:id="rId46"/>
    <sheet name="VT" sheetId="48" r:id="rId47"/>
    <sheet name="WA" sheetId="52" r:id="rId48"/>
    <sheet name="WI" sheetId="50" r:id="rId49"/>
    <sheet name="WV" sheetId="51" r:id="rId50"/>
    <sheet name="WY" sheetId="49" r:id="rId51"/>
    <sheet name="PR" sheetId="55" r:id="rId52"/>
  </sheets>
  <definedNames>
    <definedName name="_xlnm.Print_Area" localSheetId="1">AL!$A$1:$C$8</definedName>
    <definedName name="_xlnm.Print_Area" localSheetId="2">AR!$A$1:$C$20</definedName>
    <definedName name="_xlnm.Print_Area" localSheetId="3">AZ!$A$1:$D$20</definedName>
    <definedName name="_xlnm.Print_Area" localSheetId="4">CA!$A$1:$C$22</definedName>
    <definedName name="_xlnm.Print_Area" localSheetId="5">CO!$A$1:$C$16</definedName>
    <definedName name="_xlnm.Print_Area" localSheetId="6">CT!$A$1:$C$15</definedName>
    <definedName name="_xlnm.Print_Area" localSheetId="7">DC!$A$1:$C$17</definedName>
    <definedName name="_xlnm.Print_Area" localSheetId="8">DE!$A$1:$C$17</definedName>
    <definedName name="_xlnm.Print_Area" localSheetId="9">FL!$A$1:$C$23</definedName>
    <definedName name="_xlnm.Print_Area" localSheetId="10">GA!$A$1:$C$19</definedName>
    <definedName name="_xlnm.Print_Area" localSheetId="11">HI!$A$1:$C$18</definedName>
    <definedName name="_xlnm.Print_Area" localSheetId="12">IA!$A$1:$C$19</definedName>
    <definedName name="_xlnm.Print_Area" localSheetId="13">ID!$A$1:$C$18</definedName>
    <definedName name="_xlnm.Print_Area" localSheetId="14">IL!$A$1:$C$21</definedName>
    <definedName name="_xlnm.Print_Area" localSheetId="15">IN!$A$1:$C$18</definedName>
    <definedName name="_xlnm.Print_Area" localSheetId="16">KS!$A$1:$C$19</definedName>
    <definedName name="_xlnm.Print_Area" localSheetId="17">KY!$A$1:$C$19</definedName>
    <definedName name="_xlnm.Print_Area" localSheetId="18">LA!$A$1:$C$19</definedName>
    <definedName name="_xlnm.Print_Area" localSheetId="19">MA!$A$1:$C$20</definedName>
    <definedName name="_xlnm.Print_Area" localSheetId="20">MD!$A$1:$C$19</definedName>
    <definedName name="_xlnm.Print_Area" localSheetId="21">ME!$A$1:$C$16</definedName>
    <definedName name="_xlnm.Print_Area" localSheetId="22">MI!$A$1:$C$22</definedName>
    <definedName name="_xlnm.Print_Area" localSheetId="23">MN!$A$1:$C$19</definedName>
    <definedName name="_xlnm.Print_Area" localSheetId="24">MO!$A$1:$C$20</definedName>
    <definedName name="_xlnm.Print_Area" localSheetId="25">MS!$A$1:$C$19</definedName>
    <definedName name="_xlnm.Print_Area" localSheetId="26">MT!$A$1:$C$15</definedName>
    <definedName name="_xlnm.Print_Area" localSheetId="27">NC!$A$1:$C$18</definedName>
    <definedName name="_xlnm.Print_Area" localSheetId="28">ND!$A$1:$C$16</definedName>
    <definedName name="_xlnm.Print_Area" localSheetId="29">NE!$A$1:$C$18</definedName>
    <definedName name="_xlnm.Print_Area" localSheetId="30">NH!$A$1:$K$18</definedName>
    <definedName name="_xlnm.Print_Area" localSheetId="31">NJ!$A$1:$K$16</definedName>
    <definedName name="_xlnm.Print_Area" localSheetId="32">NM!$A$1:$C$18</definedName>
    <definedName name="_xlnm.Print_Area" localSheetId="33">NV!$A$1:$C$15</definedName>
    <definedName name="_xlnm.Print_Area" localSheetId="34">NY!$A$1:$K$27</definedName>
    <definedName name="_xlnm.Print_Area" localSheetId="35">OH!$A$1:$C$22</definedName>
    <definedName name="_xlnm.Print_Area" localSheetId="36">OK!$A$1:$C$17</definedName>
    <definedName name="_xlnm.Print_Area" localSheetId="37">OR!$A$1:$C$18</definedName>
    <definedName name="_xlnm.Print_Area" localSheetId="38">PA!$A$1:$C$18</definedName>
    <definedName name="_xlnm.Print_Area" localSheetId="51">PR!$A$1:$C$7</definedName>
    <definedName name="_xlnm.Print_Area" localSheetId="39">RI!$A$1:$C$18</definedName>
    <definedName name="_xlnm.Print_Area" localSheetId="41">SD!$A$1:$C$19</definedName>
    <definedName name="_xlnm.Print_Area" localSheetId="0">'State Level Expenditures'!$A$1:$C$56</definedName>
    <definedName name="_xlnm.Print_Area" localSheetId="42">TN!$A$1:$C$19</definedName>
    <definedName name="_xlnm.Print_Area" localSheetId="43">TX!$A$1:$C$14</definedName>
    <definedName name="_xlnm.Print_Area" localSheetId="44">UT!$A$1:$C$7</definedName>
    <definedName name="_xlnm.Print_Area" localSheetId="45">VA!$A$1:$C$9</definedName>
    <definedName name="_xlnm.Print_Area" localSheetId="46">VT!$A$1:$C$7</definedName>
    <definedName name="_xlnm.Print_Area" localSheetId="47">WA!$A$1:$C$9</definedName>
    <definedName name="_xlnm.Print_Area" localSheetId="48">WI!$A$1:$C$9</definedName>
    <definedName name="_xlnm.Print_Area" localSheetId="49">WV!$A$1:$C$15</definedName>
    <definedName name="_xlnm.Print_Area" localSheetId="50">WY!$A$1:$C$19</definedName>
    <definedName name="_xlnm.Print_Titles" localSheetId="1">AL!$1:$3</definedName>
    <definedName name="_xlnm.Print_Titles" localSheetId="2">AR!$1:$3</definedName>
    <definedName name="_xlnm.Print_Titles" localSheetId="3">AZ!$1:$3</definedName>
    <definedName name="_xlnm.Print_Titles" localSheetId="4">CA!$1:$3</definedName>
    <definedName name="_xlnm.Print_Titles" localSheetId="5">CO!$1:$3</definedName>
    <definedName name="_xlnm.Print_Titles" localSheetId="6">CT!$1:$3</definedName>
    <definedName name="_xlnm.Print_Titles" localSheetId="7">DC!$1:$3</definedName>
    <definedName name="_xlnm.Print_Titles" localSheetId="8">DE!$1:$3</definedName>
    <definedName name="_xlnm.Print_Titles" localSheetId="9">FL!$1:$3</definedName>
    <definedName name="_xlnm.Print_Titles" localSheetId="10">GA!$1:$3</definedName>
    <definedName name="_xlnm.Print_Titles" localSheetId="11">HI!$1:$3</definedName>
    <definedName name="_xlnm.Print_Titles" localSheetId="12">IA!$1:$3</definedName>
    <definedName name="_xlnm.Print_Titles" localSheetId="13">ID!$1:$3</definedName>
    <definedName name="_xlnm.Print_Titles" localSheetId="14">IL!$1:$3</definedName>
    <definedName name="_xlnm.Print_Titles" localSheetId="15">IN!$1:$3</definedName>
    <definedName name="_xlnm.Print_Titles" localSheetId="16">KS!$1:$3</definedName>
    <definedName name="_xlnm.Print_Titles" localSheetId="17">KY!$1:$3</definedName>
    <definedName name="_xlnm.Print_Titles" localSheetId="18">LA!$1:$3</definedName>
    <definedName name="_xlnm.Print_Titles" localSheetId="19">MA!$1:$3</definedName>
    <definedName name="_xlnm.Print_Titles" localSheetId="20">MD!$1:$3</definedName>
    <definedName name="_xlnm.Print_Titles" localSheetId="21">ME!$1:$3</definedName>
    <definedName name="_xlnm.Print_Titles" localSheetId="22">MI!$1:$3</definedName>
    <definedName name="_xlnm.Print_Titles" localSheetId="23">MN!$1:$3</definedName>
    <definedName name="_xlnm.Print_Titles" localSheetId="24">MO!$1:$3</definedName>
    <definedName name="_xlnm.Print_Titles" localSheetId="25">MS!$1:$3</definedName>
    <definedName name="_xlnm.Print_Titles" localSheetId="26">MT!$1:$3</definedName>
    <definedName name="_xlnm.Print_Titles" localSheetId="27">NC!$1:$3</definedName>
    <definedName name="_xlnm.Print_Titles" localSheetId="28">ND!$1:$3</definedName>
    <definedName name="_xlnm.Print_Titles" localSheetId="29">NE!$1:$3</definedName>
    <definedName name="_xlnm.Print_Titles" localSheetId="30">NH!$1:$3</definedName>
    <definedName name="_xlnm.Print_Titles" localSheetId="31">NJ!$1:$3</definedName>
    <definedName name="_xlnm.Print_Titles" localSheetId="32">NM!$1:$3</definedName>
    <definedName name="_xlnm.Print_Titles" localSheetId="33">NV!$1:$3</definedName>
    <definedName name="_xlnm.Print_Titles" localSheetId="34">NY!$1:$3</definedName>
    <definedName name="_xlnm.Print_Titles" localSheetId="35">OH!$1:$3</definedName>
    <definedName name="_xlnm.Print_Titles" localSheetId="36">OK!$1:$3</definedName>
    <definedName name="_xlnm.Print_Titles" localSheetId="37">OR!$1:$3</definedName>
    <definedName name="_xlnm.Print_Titles" localSheetId="38">PA!$1:$3</definedName>
    <definedName name="_xlnm.Print_Titles" localSheetId="51">PR!$1:$3</definedName>
    <definedName name="_xlnm.Print_Titles" localSheetId="39">RI!$1:$3</definedName>
    <definedName name="_xlnm.Print_Titles" localSheetId="40">SC!$1:$3</definedName>
    <definedName name="_xlnm.Print_Titles" localSheetId="41">SD!$1:$3</definedName>
    <definedName name="_xlnm.Print_Titles" localSheetId="0">'State Level Expenditures'!$1:$1</definedName>
    <definedName name="_xlnm.Print_Titles" localSheetId="42">TN!$1:$3</definedName>
    <definedName name="_xlnm.Print_Titles" localSheetId="43">TX!$1:$3</definedName>
    <definedName name="_xlnm.Print_Titles" localSheetId="44">UT!$1:$3</definedName>
    <definedName name="_xlnm.Print_Titles" localSheetId="45">VA!$1:$3</definedName>
    <definedName name="_xlnm.Print_Titles" localSheetId="46">VT!$1:$3</definedName>
    <definedName name="_xlnm.Print_Titles" localSheetId="47">WA!$1:$3</definedName>
    <definedName name="_xlnm.Print_Titles" localSheetId="48">WI!$1:$3</definedName>
    <definedName name="_xlnm.Print_Titles" localSheetId="49">WV!$1:$3</definedName>
    <definedName name="_xlnm.Print_Titles" localSheetId="50">WY!$1:$3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6" l="1"/>
  <c r="C7" i="6"/>
  <c r="C2" i="1"/>
  <c r="B2" i="1"/>
  <c r="C7" i="2"/>
  <c r="B7" i="2"/>
  <c r="B7" i="32"/>
  <c r="C12" i="1" l="1"/>
  <c r="C8" i="53" l="1"/>
  <c r="C47" i="1" s="1"/>
  <c r="C4" i="15" l="1"/>
  <c r="C4" i="14"/>
  <c r="C5" i="9"/>
  <c r="C6" i="9"/>
  <c r="C7" i="9"/>
  <c r="C8" i="9"/>
  <c r="C9" i="9"/>
  <c r="C10" i="9"/>
  <c r="C11" i="9"/>
  <c r="C12" i="9"/>
  <c r="C13" i="9"/>
  <c r="C4" i="9"/>
  <c r="C6" i="18" l="1"/>
  <c r="C27" i="1" s="1"/>
  <c r="B9" i="19"/>
  <c r="B26" i="1" s="1"/>
  <c r="B6" i="55"/>
  <c r="B52" i="1" s="1"/>
  <c r="C6" i="55"/>
  <c r="C52" i="1" s="1"/>
  <c r="C7" i="49"/>
  <c r="C51" i="1" s="1"/>
  <c r="B7" i="49"/>
  <c r="B51" i="1" s="1"/>
  <c r="B8" i="50"/>
  <c r="B50" i="1" s="1"/>
  <c r="C8" i="50"/>
  <c r="C50" i="1" s="1"/>
  <c r="B14" i="51"/>
  <c r="B49" i="1" s="1"/>
  <c r="C14" i="51"/>
  <c r="C49" i="1" s="1"/>
  <c r="B8" i="52"/>
  <c r="B48" i="1" s="1"/>
  <c r="C8" i="52"/>
  <c r="C48" i="1" s="1"/>
  <c r="B8" i="53"/>
  <c r="B47" i="1" s="1"/>
  <c r="B6" i="48"/>
  <c r="B46" i="1" s="1"/>
  <c r="C6" i="48"/>
  <c r="C46" i="1" s="1"/>
  <c r="B6" i="47"/>
  <c r="B45" i="1" s="1"/>
  <c r="C6" i="47"/>
  <c r="C45" i="1" s="1"/>
  <c r="B13" i="46"/>
  <c r="B44" i="1" s="1"/>
  <c r="C44" i="1"/>
  <c r="B8" i="45"/>
  <c r="B43" i="1" s="1"/>
  <c r="C8" i="45"/>
  <c r="C43" i="1" s="1"/>
  <c r="B8" i="44"/>
  <c r="B42" i="1" s="1"/>
  <c r="C8" i="44"/>
  <c r="C42" i="1" s="1"/>
  <c r="B7" i="43"/>
  <c r="B41" i="1" s="1"/>
  <c r="C7" i="43"/>
  <c r="C41" i="1" s="1"/>
  <c r="B6" i="42"/>
  <c r="B40" i="1" s="1"/>
  <c r="C6" i="42"/>
  <c r="C40" i="1" s="1"/>
  <c r="B13" i="41"/>
  <c r="B39" i="1" s="1"/>
  <c r="C13" i="41"/>
  <c r="C39" i="1" s="1"/>
  <c r="B8" i="40"/>
  <c r="B38" i="1" s="1"/>
  <c r="C8" i="40"/>
  <c r="C38" i="1" s="1"/>
  <c r="B7" i="39"/>
  <c r="B37" i="1" s="1"/>
  <c r="C7" i="39"/>
  <c r="C37" i="1" s="1"/>
  <c r="B10" i="38"/>
  <c r="B36" i="1" s="1"/>
  <c r="C10" i="38"/>
  <c r="C36" i="1" s="1"/>
  <c r="B6" i="37"/>
  <c r="B35" i="1" s="1"/>
  <c r="C6" i="37"/>
  <c r="C35" i="1" s="1"/>
  <c r="C9" i="36"/>
  <c r="C34" i="1" s="1"/>
  <c r="B9" i="36"/>
  <c r="B34" i="1" s="1"/>
  <c r="D15" i="9"/>
  <c r="E15" i="9"/>
  <c r="F15" i="9"/>
  <c r="G15" i="9"/>
  <c r="H15" i="9"/>
  <c r="I15" i="9"/>
  <c r="J15" i="9"/>
  <c r="B33" i="1" s="1"/>
  <c r="K15" i="9"/>
  <c r="C33" i="1" s="1"/>
  <c r="B15" i="9"/>
  <c r="B6" i="13"/>
  <c r="B32" i="1" s="1"/>
  <c r="C6" i="13"/>
  <c r="C32" i="1" s="1"/>
  <c r="D6" i="14"/>
  <c r="E6" i="14"/>
  <c r="F6" i="14"/>
  <c r="G6" i="14"/>
  <c r="H6" i="14"/>
  <c r="I6" i="14"/>
  <c r="J6" i="14"/>
  <c r="B31" i="1" s="1"/>
  <c r="K6" i="14"/>
  <c r="C31" i="1" s="1"/>
  <c r="B6" i="14"/>
  <c r="D6" i="15"/>
  <c r="E6" i="15"/>
  <c r="F6" i="15"/>
  <c r="G6" i="15"/>
  <c r="H6" i="15"/>
  <c r="I6" i="15"/>
  <c r="J6" i="15"/>
  <c r="B30" i="1" s="1"/>
  <c r="K6" i="15"/>
  <c r="C30" i="1" s="1"/>
  <c r="B6" i="15"/>
  <c r="C15" i="9"/>
  <c r="C6" i="14"/>
  <c r="C6" i="15"/>
  <c r="C7" i="16"/>
  <c r="C29" i="1" s="1"/>
  <c r="B7" i="16"/>
  <c r="B29" i="1" s="1"/>
  <c r="B6" i="17"/>
  <c r="B28" i="1" s="1"/>
  <c r="C28" i="1"/>
  <c r="B6" i="18"/>
  <c r="B27" i="1" s="1"/>
  <c r="C9" i="19"/>
  <c r="C26" i="1" s="1"/>
  <c r="B7" i="20"/>
  <c r="B25" i="1" s="1"/>
  <c r="C7" i="20"/>
  <c r="C25" i="1" s="1"/>
  <c r="B7" i="21"/>
  <c r="B24" i="1" s="1"/>
  <c r="C7" i="21"/>
  <c r="C24" i="1" s="1"/>
  <c r="B10" i="22"/>
  <c r="B23" i="1" s="1"/>
  <c r="C10" i="22"/>
  <c r="C23" i="1" s="1"/>
  <c r="B8" i="23"/>
  <c r="B22" i="1" s="1"/>
  <c r="C8" i="23"/>
  <c r="C22" i="1" s="1"/>
  <c r="B7" i="24"/>
  <c r="B21" i="1" s="1"/>
  <c r="C7" i="24"/>
  <c r="C21" i="1" s="1"/>
  <c r="B6" i="25"/>
  <c r="B20" i="1" s="1"/>
  <c r="C6" i="25"/>
  <c r="C20" i="1" s="1"/>
  <c r="B7" i="26"/>
  <c r="B19" i="1" s="1"/>
  <c r="C7" i="26"/>
  <c r="C19" i="1" s="1"/>
  <c r="B7" i="27"/>
  <c r="B18" i="1" s="1"/>
  <c r="C7" i="27"/>
  <c r="C18" i="1" s="1"/>
  <c r="B8" i="28"/>
  <c r="B17" i="1" s="1"/>
  <c r="C17" i="1"/>
  <c r="B7" i="29"/>
  <c r="B16" i="1" s="1"/>
  <c r="C7" i="29"/>
  <c r="C16" i="1" s="1"/>
  <c r="B7" i="30"/>
  <c r="B15" i="1" s="1"/>
  <c r="C7" i="30"/>
  <c r="C15" i="1" s="1"/>
  <c r="B9" i="31"/>
  <c r="B14" i="1" s="1"/>
  <c r="C9" i="31"/>
  <c r="C14" i="1" s="1"/>
  <c r="C13" i="1"/>
  <c r="B6" i="33"/>
  <c r="B12" i="1" s="1"/>
  <c r="B7" i="34"/>
  <c r="B11" i="1" s="1"/>
  <c r="C7" i="34"/>
  <c r="C11" i="1" s="1"/>
  <c r="B12" i="35"/>
  <c r="B10" i="1" s="1"/>
  <c r="C12" i="35"/>
  <c r="C10" i="1" s="1"/>
  <c r="B6" i="12"/>
  <c r="B9" i="1" s="1"/>
  <c r="C6" i="12"/>
  <c r="C9" i="1" s="1"/>
  <c r="B6" i="10"/>
  <c r="B8" i="1" s="1"/>
  <c r="C6" i="10"/>
  <c r="C8" i="1" s="1"/>
  <c r="B5" i="11"/>
  <c r="B7" i="1" s="1"/>
  <c r="C5" i="11"/>
  <c r="C7" i="1" s="1"/>
  <c r="B6" i="8"/>
  <c r="B6" i="1" s="1"/>
  <c r="C6" i="8"/>
  <c r="C6" i="1" s="1"/>
  <c r="C12" i="7"/>
  <c r="C5" i="1" s="1"/>
  <c r="B12" i="7"/>
  <c r="B5" i="1" s="1"/>
  <c r="C4" i="1"/>
  <c r="B4" i="1"/>
  <c r="D8" i="5"/>
  <c r="C3" i="1" s="1"/>
  <c r="C8" i="5"/>
  <c r="B3" i="1" s="1"/>
  <c r="B8" i="5"/>
  <c r="B13" i="1" l="1"/>
  <c r="C54" i="1"/>
  <c r="B54" i="1" l="1"/>
</calcChain>
</file>

<file path=xl/sharedStrings.xml><?xml version="1.0" encoding="utf-8"?>
<sst xmlns="http://schemas.openxmlformats.org/spreadsheetml/2006/main" count="900" uniqueCount="262">
  <si>
    <t>COLUMBIA</t>
  </si>
  <si>
    <t>DELAWARE (Totals)</t>
  </si>
  <si>
    <t>DISTRICT OF COLUMBIA</t>
  </si>
  <si>
    <t>FLORIDA (Totals)</t>
  </si>
  <si>
    <t>GEORGIA (Totals)</t>
  </si>
  <si>
    <t>HAWAII (Totals)</t>
  </si>
  <si>
    <t>IDAHO (Totals)</t>
  </si>
  <si>
    <t>ILLINOIS (Totals)</t>
  </si>
  <si>
    <t>IOWA (Totals)</t>
  </si>
  <si>
    <t>ARIZONA (Totals)</t>
  </si>
  <si>
    <t>CALIFORNIA (Totals)</t>
  </si>
  <si>
    <t>COLORADO (Totals)</t>
  </si>
  <si>
    <t>CONNECTICUT (Totals)</t>
  </si>
  <si>
    <t>WISCONSIN (Totals)</t>
  </si>
  <si>
    <t>RHODE ISLAND (Totals)</t>
  </si>
  <si>
    <t>SOUTH CAROLINA (Totals)</t>
  </si>
  <si>
    <t>VIRGINIA (Totals)</t>
  </si>
  <si>
    <t>WASHINGTON (Totals)</t>
  </si>
  <si>
    <t>WEST VIRGINIA (Totals)</t>
  </si>
  <si>
    <t>WYOMING (Totals)</t>
  </si>
  <si>
    <t>BUTLER</t>
  </si>
  <si>
    <t>DALLAS</t>
  </si>
  <si>
    <t>ELMORE</t>
  </si>
  <si>
    <t>FAYETTE</t>
  </si>
  <si>
    <t>FRANKLIN</t>
  </si>
  <si>
    <t>JACKSON</t>
  </si>
  <si>
    <t>JEFFERSON</t>
  </si>
  <si>
    <t>MARION</t>
  </si>
  <si>
    <t>MONROE</t>
  </si>
  <si>
    <t>MONTGOMERY</t>
  </si>
  <si>
    <t>SHELBY</t>
  </si>
  <si>
    <t>TUSCALOOSA</t>
  </si>
  <si>
    <t>ALABAMA (Totals)</t>
  </si>
  <si>
    <t>MARICOPA</t>
  </si>
  <si>
    <t>PIMA</t>
  </si>
  <si>
    <t>YAVAPAI</t>
  </si>
  <si>
    <t>BOONE</t>
  </si>
  <si>
    <t>CLARK</t>
  </si>
  <si>
    <t>HOWARD</t>
  </si>
  <si>
    <t>JOHNSON</t>
  </si>
  <si>
    <t>POLK</t>
  </si>
  <si>
    <t>PULASKI</t>
  </si>
  <si>
    <t>ARKANSAS (Totals)</t>
  </si>
  <si>
    <t>FRESNO</t>
  </si>
  <si>
    <t>KINGS</t>
  </si>
  <si>
    <t>LAKE</t>
  </si>
  <si>
    <t>LOS ANGELES</t>
  </si>
  <si>
    <t>ORANGE</t>
  </si>
  <si>
    <t>SACRAMENTO</t>
  </si>
  <si>
    <t>SAN BERNARDINO</t>
  </si>
  <si>
    <t>SAN DIEGO</t>
  </si>
  <si>
    <t>SAN FRANCISCO</t>
  </si>
  <si>
    <t>SANTA CLARA</t>
  </si>
  <si>
    <t>DENVER</t>
  </si>
  <si>
    <t>DOUGLAS</t>
  </si>
  <si>
    <t>EL PASO</t>
  </si>
  <si>
    <t>MESA</t>
  </si>
  <si>
    <t>Education &amp; Vocational Rehabilitation/ Employment</t>
  </si>
  <si>
    <t>DC (Totals)</t>
  </si>
  <si>
    <t>SAN JUAN</t>
  </si>
  <si>
    <t>SEDGWICK</t>
  </si>
  <si>
    <t>MIDDLESEX</t>
  </si>
  <si>
    <t>NEW HAVEN</t>
  </si>
  <si>
    <t>NEW CASTLE</t>
  </si>
  <si>
    <t>ALACHUA</t>
  </si>
  <si>
    <t>HAMILTON</t>
  </si>
  <si>
    <t>HILLSBOROUGH</t>
  </si>
  <si>
    <t>MIAMI-DADE</t>
  </si>
  <si>
    <t>PALM BEACH</t>
  </si>
  <si>
    <t>PINELLAS</t>
  </si>
  <si>
    <t>COOK</t>
  </si>
  <si>
    <t>DEKALB</t>
  </si>
  <si>
    <t>HARRIS</t>
  </si>
  <si>
    <t>LAURENS</t>
  </si>
  <si>
    <t>RICHMOND</t>
  </si>
  <si>
    <t>WAYNE</t>
  </si>
  <si>
    <t>HONOLULU</t>
  </si>
  <si>
    <t>ADA</t>
  </si>
  <si>
    <t>CASS</t>
  </si>
  <si>
    <t>CUMBERLAND</t>
  </si>
  <si>
    <t>RICHLAND</t>
  </si>
  <si>
    <t>VERMILION</t>
  </si>
  <si>
    <t>WILLIAMSON</t>
  </si>
  <si>
    <t>ALLEN</t>
  </si>
  <si>
    <t>HARRISON</t>
  </si>
  <si>
    <t>STEUBEN</t>
  </si>
  <si>
    <t>INDIANA (Totals)</t>
  </si>
  <si>
    <t>Totals</t>
  </si>
  <si>
    <t>DICKINSON</t>
  </si>
  <si>
    <t>Total Expenditure</t>
  </si>
  <si>
    <t>LEAVENWORTH</t>
  </si>
  <si>
    <t>MEADE</t>
  </si>
  <si>
    <t>SHAWNEE</t>
  </si>
  <si>
    <t>SHERIDAN</t>
  </si>
  <si>
    <t>BELL</t>
  </si>
  <si>
    <t>ROWAN</t>
  </si>
  <si>
    <t>CADDO</t>
  </si>
  <si>
    <t>CAMERON</t>
  </si>
  <si>
    <t>ORLEANS</t>
  </si>
  <si>
    <t>KENNEBEC</t>
  </si>
  <si>
    <t>CECIL</t>
  </si>
  <si>
    <t>ESSEX</t>
  </si>
  <si>
    <t>HAMPSHIRE</t>
  </si>
  <si>
    <t>SUFFOLK</t>
  </si>
  <si>
    <t>KALAMAZOO</t>
  </si>
  <si>
    <t>SAGINAW</t>
  </si>
  <si>
    <t>WASHTENAW</t>
  </si>
  <si>
    <t>HENNEPIN</t>
  </si>
  <si>
    <t>STEARNS</t>
  </si>
  <si>
    <t>HINDS</t>
  </si>
  <si>
    <t>LEWIS AND CLARK</t>
  </si>
  <si>
    <t>WASHOE</t>
  </si>
  <si>
    <t>BERNALILLO</t>
  </si>
  <si>
    <t>ALBANY</t>
  </si>
  <si>
    <t>BRONX</t>
  </si>
  <si>
    <t>ERIE</t>
  </si>
  <si>
    <t>ONONDAGA</t>
  </si>
  <si>
    <t>ONTARIO</t>
  </si>
  <si>
    <t>WESTCHESTER</t>
  </si>
  <si>
    <t>BUNCOMBE</t>
  </si>
  <si>
    <t>** Unique patients are patients who received treatment at a VA health care facility.  Data are provided by the Allocation Resource Center (ARC).</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</si>
  <si>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</si>
  <si>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DAVIDSON</t>
  </si>
  <si>
    <t>DURHAM</t>
  </si>
  <si>
    <t>RUTHERFORD</t>
  </si>
  <si>
    <t>CUYAHOGA</t>
  </si>
  <si>
    <t>ROSS</t>
  </si>
  <si>
    <t>MUSKOGEE</t>
  </si>
  <si>
    <t>MULTNOMAH</t>
  </si>
  <si>
    <t>ALLEGHENY</t>
  </si>
  <si>
    <t>BLAIR</t>
  </si>
  <si>
    <t>CHESTER</t>
  </si>
  <si>
    <t>LEBANON</t>
  </si>
  <si>
    <t>LUZERNE</t>
  </si>
  <si>
    <t>PHILADELPHIA</t>
  </si>
  <si>
    <t>POTTER</t>
  </si>
  <si>
    <t>PROVIDENCE</t>
  </si>
  <si>
    <t>BERKELEY</t>
  </si>
  <si>
    <t>CHARLESTON</t>
  </si>
  <si>
    <t>FALL RIVER</t>
  </si>
  <si>
    <t>MINNEHAHA</t>
  </si>
  <si>
    <t>SOUTH DAKOTA (Totals)</t>
  </si>
  <si>
    <t>BEXAR</t>
  </si>
  <si>
    <t>BALTIMORE (CITY)</t>
  </si>
  <si>
    <t>ST. LOUIS</t>
  </si>
  <si>
    <t>RICHMOND (CITY)</t>
  </si>
  <si>
    <t>Unique Patients**</t>
  </si>
  <si>
    <t>KING</t>
  </si>
  <si>
    <t>SALT LAKE</t>
  </si>
  <si>
    <t>WINDSOR</t>
  </si>
  <si>
    <t>VERMONT (Totals)</t>
  </si>
  <si>
    <t>SALEM (CITY)</t>
  </si>
  <si>
    <t>SPOKANE</t>
  </si>
  <si>
    <t>WALLA WALLA</t>
  </si>
  <si>
    <t>RALEIGH</t>
  </si>
  <si>
    <t>LARAMIE</t>
  </si>
  <si>
    <t>DANE</t>
  </si>
  <si>
    <t>MILWAUKEE</t>
  </si>
  <si>
    <t>Construction</t>
  </si>
  <si>
    <t>Alabama</t>
  </si>
  <si>
    <t xml:space="preserve"> </t>
  </si>
  <si>
    <t>County/ Congressional District</t>
  </si>
  <si>
    <t>Puerto Rico Totals</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</si>
  <si>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</si>
  <si>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</si>
  <si>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</si>
  <si>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</si>
  <si>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</si>
  <si>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</si>
  <si>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</si>
  <si>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</si>
  <si>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</si>
  <si>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</si>
  <si>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</si>
  <si>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</si>
  <si>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</si>
  <si>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</si>
  <si>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 xml:space="preserve">Maine                                                                                                       </t>
  </si>
  <si>
    <t xml:space="preserve">Maryland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</si>
  <si>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</si>
  <si>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</si>
  <si>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</si>
  <si>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</si>
  <si>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</si>
  <si>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</si>
  <si>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</si>
  <si>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</si>
  <si>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</si>
  <si>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</si>
  <si>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</si>
  <si>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</si>
  <si>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</si>
  <si>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</si>
  <si>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</si>
  <si>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</si>
  <si>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</si>
  <si>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</si>
  <si>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</si>
  <si>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</si>
  <si>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</si>
  <si>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</si>
  <si>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</si>
  <si>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</si>
  <si>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</si>
  <si>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</si>
  <si>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</si>
  <si>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</si>
  <si>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</si>
  <si>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</si>
  <si>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</si>
  <si>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</si>
  <si>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</si>
  <si>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</si>
  <si>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</si>
  <si>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</si>
  <si>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</si>
  <si>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California</t>
  </si>
  <si>
    <t>MISSOURI (Totals)</t>
  </si>
  <si>
    <t>MONTANA (Totals)</t>
  </si>
  <si>
    <t>NEBRASKA (Totals)</t>
  </si>
  <si>
    <t>NEVADA (Totals)</t>
  </si>
  <si>
    <t>NEW HAMPSHIRE (Totals)</t>
  </si>
  <si>
    <t>NEW JERSEY (Totals)</t>
  </si>
  <si>
    <t>NEW MEXICO (Totals)</t>
  </si>
  <si>
    <t>NEW YORK</t>
  </si>
  <si>
    <t>NEW YORK (Totals)</t>
  </si>
  <si>
    <t>NORTH CAROLINA (Totals)</t>
  </si>
  <si>
    <t>NORTH DAKOTA (Totals)</t>
  </si>
  <si>
    <t>OHIO (Totals)</t>
  </si>
  <si>
    <t>OKLAHOMA</t>
  </si>
  <si>
    <t>OKLAHOMA (Totals)</t>
  </si>
  <si>
    <t>OREGON (Totals)</t>
  </si>
  <si>
    <t>PENNSYLVANIA (Totals)</t>
  </si>
  <si>
    <t>TENNESSEE (Totals)</t>
  </si>
  <si>
    <t>TEXAS (Totals)</t>
  </si>
  <si>
    <t>UTAH (Totals)</t>
  </si>
  <si>
    <t>MISSISSIPPI (Totals)</t>
  </si>
  <si>
    <t>Notes:</t>
  </si>
  <si>
    <t>MINNESOTA (Totals)</t>
  </si>
  <si>
    <t>MICHIGAN (Totals)</t>
  </si>
  <si>
    <t>MASSACHUSETTS (Totals)</t>
  </si>
  <si>
    <t>MARYLAND (Totals)</t>
  </si>
  <si>
    <t>MAINE (Totals)</t>
  </si>
  <si>
    <t>LOUISIANA (Totals)</t>
  </si>
  <si>
    <t>KENTUCKY (Totals)</t>
  </si>
  <si>
    <t>KANSAS (Totals)</t>
  </si>
  <si>
    <t>WASHINGTON</t>
  </si>
  <si>
    <t>1.  Expenditures are rounded to the nearest thousand dollars. For example, $500 to $1,000 are rounded to $1; $0 to $499 are rounded to $0; and "$ -" = 0 or no expenditures.</t>
  </si>
  <si>
    <t>Compensation &amp; Pension</t>
  </si>
  <si>
    <t>Loan Guaranty#</t>
  </si>
  <si>
    <t>#  Prior to FY 08, "Loan Guaranty" expenditures were included in the Education &amp; Vocational Rehabilitation and Employment (E&amp;VRE) programs.   Currently, all "Loan Guaranty" expenditures are attributed to Travis County, TX, where all Loan Guaranty payments are processed.  VA will continue to improve data collection for future GDX reports to better distribute loan expenditures at the state, county and congressional district levels.</t>
  </si>
  <si>
    <t>2.  The Compensation &amp; Pension expenditures include dollars for the following programs: veterans' compensation for service-connected disabilities; dependency and indemnity compensation for service-connected deaths; veterans' pension for nonservice-connected disabilities; and burial and other benefits to veterans and their survivors.</t>
  </si>
  <si>
    <t>HAMPTON (CITY)</t>
  </si>
  <si>
    <t>Expenditure data sources: USASpending.gov for Compensation &amp; Pension (C&amp;P) and Education and Vocational Rehabilitation and Employment (EVRE)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</si>
  <si>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4.  Medical Care expenditures are allocated to the patient's home location, not the site of care.</t>
  </si>
  <si>
    <t>5.  An asterisk (*) denotes a value less than ten (10) or suppresses the next smallest value to prevent imputing any counties with a value less than ten.</t>
  </si>
  <si>
    <t>FY20 Summary of Expenditures by State</t>
  </si>
  <si>
    <t>* Veteran population estimates, as of September 30, 2020, are produced by the VA Predictive Analytics and Actuary Service (VetPop 2018).</t>
  </si>
  <si>
    <t>Medical Expenditures</t>
  </si>
  <si>
    <t xml:space="preserve">Unique Patients </t>
  </si>
  <si>
    <t xml:space="preserve">Arizona                                                                                                                     </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</si>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</sst>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quot;$&quot;#,##0"/>
  </numFmts>
  <fonts count="53" x14ac:knownFonts="1">
    <font>
      <sz val="10"/>
      <name val="Arial"/>
    </font>
    <font>
      <sz val="11"/>
      <color theme="1"/>
      <name val="Calibri"/>
      <family val="2"/>
      <scheme val="minor"/>
    </font>
    <font>
      <sz val="10"/>
      <name val="Arial"/>
      <family val="2"/>
    </font>
    <font>
      <sz val="8"/>
      <name val="Arial"/>
      <family val="2"/>
    </font>
    <font>
      <sz val="10"/>
      <name val="Helvetica"/>
      <family val="2"/>
    </font>
    <font>
      <sz val="10"/>
      <name val="MS Sans Serif"/>
      <family val="2"/>
    </font>
    <font>
      <sz val="10"/>
      <color indexed="8"/>
      <name val="Arial"/>
      <family val="2"/>
    </font>
    <font>
      <sz val="9"/>
      <name val="Arial"/>
      <family val="2"/>
    </font>
    <font>
      <b/>
      <sz val="9"/>
      <name val="Arial"/>
      <family val="2"/>
    </font>
    <font>
      <sz val="9"/>
      <name val="Arial"/>
      <family val="2"/>
    </font>
    <font>
      <sz val="9"/>
      <color indexed="8"/>
      <name val="Arial"/>
      <family val="2"/>
    </font>
    <font>
      <sz val="9"/>
      <color indexed="20"/>
      <name val="Arial"/>
      <family val="2"/>
    </font>
    <font>
      <b/>
      <sz val="9"/>
      <name val="Arial"/>
      <family val="2"/>
    </font>
    <font>
      <sz val="9"/>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name val="Arial"/>
      <family val="2"/>
    </font>
    <font>
      <u/>
      <sz val="10"/>
      <color theme="10"/>
      <name val="Arial"/>
      <family val="2"/>
    </font>
    <font>
      <u/>
      <sz val="10"/>
      <color theme="1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style="medium">
        <color auto="1"/>
      </left>
      <right style="thin">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2"/>
      </left>
      <right style="thin">
        <color indexed="22"/>
      </right>
      <top/>
      <bottom style="thin">
        <color indexed="22"/>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style="medium">
        <color auto="1"/>
      </left>
      <right/>
      <top/>
      <bottom style="thin">
        <color indexed="22"/>
      </bottom>
      <diagonal/>
    </border>
    <border>
      <left/>
      <right/>
      <top style="thin">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69">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43" fontId="14"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14" fillId="0" borderId="0"/>
    <xf numFmtId="0" fontId="15"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15" fillId="0" borderId="0"/>
    <xf numFmtId="0" fontId="15" fillId="0" borderId="0"/>
    <xf numFmtId="0" fontId="15" fillId="0" borderId="0"/>
    <xf numFmtId="0" fontId="5" fillId="0" borderId="0"/>
    <xf numFmtId="0" fontId="6" fillId="0" borderId="0"/>
    <xf numFmtId="0" fontId="15" fillId="0" borderId="0"/>
    <xf numFmtId="0" fontId="15" fillId="0" borderId="0"/>
    <xf numFmtId="0" fontId="15" fillId="0" borderId="0"/>
    <xf numFmtId="0" fontId="5" fillId="0" borderId="0"/>
    <xf numFmtId="0" fontId="15" fillId="23" borderId="7" applyNumberFormat="0" applyFont="0" applyAlignment="0" applyProtection="0"/>
    <xf numFmtId="0" fontId="28" fillId="20" borderId="8" applyNumberForma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43" fontId="33" fillId="0" borderId="0" applyFon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 fillId="51" borderId="0" applyNumberFormat="0" applyBorder="0" applyAlignment="0" applyProtection="0"/>
    <xf numFmtId="0" fontId="47" fillId="32" borderId="53" applyNumberFormat="0" applyAlignment="0" applyProtection="0"/>
    <xf numFmtId="0" fontId="46" fillId="0" borderId="52" applyNumberFormat="0" applyFill="0" applyAlignment="0" applyProtection="0"/>
    <xf numFmtId="0" fontId="45" fillId="31" borderId="50" applyNumberFormat="0" applyAlignment="0" applyProtection="0"/>
    <xf numFmtId="0" fontId="44" fillId="31" borderId="51" applyNumberFormat="0" applyAlignment="0" applyProtection="0"/>
    <xf numFmtId="0" fontId="43" fillId="30" borderId="50" applyNumberFormat="0" applyAlignment="0" applyProtection="0"/>
    <xf numFmtId="0" fontId="42" fillId="29" borderId="0" applyNumberFormat="0" applyBorder="0" applyAlignment="0" applyProtection="0"/>
    <xf numFmtId="0" fontId="41" fillId="28" borderId="0" applyNumberFormat="0" applyBorder="0" applyAlignment="0" applyProtection="0"/>
    <xf numFmtId="0" fontId="40" fillId="27" borderId="0" applyNumberFormat="0" applyBorder="0" applyAlignment="0" applyProtection="0"/>
    <xf numFmtId="0" fontId="39" fillId="0" borderId="0" applyNumberFormat="0" applyFill="0" applyBorder="0" applyAlignment="0" applyProtection="0"/>
    <xf numFmtId="0" fontId="39" fillId="0" borderId="49" applyNumberFormat="0" applyFill="0" applyAlignment="0" applyProtection="0"/>
    <xf numFmtId="0" fontId="38" fillId="0" borderId="48" applyNumberFormat="0" applyFill="0" applyAlignment="0" applyProtection="0"/>
    <xf numFmtId="0" fontId="37" fillId="0" borderId="47" applyNumberFormat="0" applyFill="0" applyAlignment="0" applyProtection="0"/>
    <xf numFmtId="0" fontId="36" fillId="0" borderId="0" applyNumberFormat="0" applyFill="0" applyBorder="0" applyAlignment="0" applyProtection="0"/>
    <xf numFmtId="0" fontId="1" fillId="52" borderId="0" applyNumberFormat="0" applyBorder="0" applyAlignment="0" applyProtection="0"/>
    <xf numFmtId="0" fontId="51" fillId="53" borderId="0" applyNumberFormat="0" applyBorder="0" applyAlignment="0" applyProtection="0"/>
    <xf numFmtId="0" fontId="1" fillId="0" borderId="0"/>
    <xf numFmtId="0" fontId="48" fillId="0" borderId="0" applyNumberFormat="0" applyFill="0" applyBorder="0" applyAlignment="0" applyProtection="0"/>
    <xf numFmtId="0" fontId="1" fillId="33" borderId="54" applyNumberFormat="0" applyFont="0" applyAlignment="0" applyProtection="0"/>
    <xf numFmtId="0" fontId="49" fillId="0" borderId="0" applyNumberFormat="0" applyFill="0" applyBorder="0" applyAlignment="0" applyProtection="0"/>
    <xf numFmtId="0" fontId="50" fillId="0" borderId="55" applyNumberFormat="0" applyFill="0" applyAlignment="0" applyProtection="0"/>
    <xf numFmtId="0" fontId="5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51" fillId="37" borderId="0" applyNumberFormat="0" applyBorder="0" applyAlignment="0" applyProtection="0"/>
    <xf numFmtId="0" fontId="1" fillId="39" borderId="0" applyNumberFormat="0" applyBorder="0" applyAlignment="0" applyProtection="0"/>
    <xf numFmtId="0" fontId="51" fillId="41"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51" fillId="45" borderId="0" applyNumberFormat="0" applyBorder="0" applyAlignment="0" applyProtection="0"/>
    <xf numFmtId="0" fontId="51"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51" fillId="49" borderId="0" applyNumberFormat="0" applyBorder="0" applyAlignment="0" applyProtection="0"/>
    <xf numFmtId="0" fontId="51" fillId="50" borderId="0" applyNumberFormat="0" applyBorder="0" applyAlignment="0" applyProtection="0"/>
    <xf numFmtId="0" fontId="51"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51" fillId="57" borderId="0" applyNumberFormat="0" applyBorder="0" applyAlignment="0" applyProtection="0"/>
    <xf numFmtId="0" fontId="51" fillId="42" borderId="0" applyNumberFormat="0" applyBorder="0" applyAlignment="0" applyProtection="0"/>
    <xf numFmtId="0" fontId="1" fillId="40" borderId="0" applyNumberFormat="0" applyBorder="0" applyAlignment="0" applyProtection="0"/>
    <xf numFmtId="0" fontId="51" fillId="38" borderId="0" applyNumberFormat="0" applyBorder="0" applyAlignment="0" applyProtection="0"/>
  </cellStyleXfs>
  <cellXfs count="692">
    <xf numFmtId="0" fontId="0" fillId="0" borderId="0" xfId="0"/>
    <xf numFmtId="0" fontId="7" fillId="0" borderId="0" xfId="0" applyFont="1"/>
    <xf numFmtId="0" fontId="9" fillId="0" borderId="0" xfId="0" applyFont="1"/>
    <xf numFmtId="0" fontId="10" fillId="0" borderId="10" xfId="98" applyFont="1" applyFill="1" applyBorder="1" applyAlignment="1">
      <alignment wrapText="1"/>
    </xf>
    <xf numFmtId="42" fontId="9" fillId="0" borderId="0" xfId="0" applyNumberFormat="1" applyFont="1" applyBorder="1"/>
    <xf numFmtId="3" fontId="9" fillId="0" borderId="0" xfId="0" applyNumberFormat="1" applyFont="1" applyBorder="1"/>
    <xf numFmtId="0" fontId="8" fillId="24" borderId="11" xfId="43" applyFont="1" applyFill="1" applyBorder="1" applyAlignment="1">
      <alignment horizontal="left"/>
    </xf>
    <xf numFmtId="0" fontId="9" fillId="0" borderId="0" xfId="43" applyFont="1" applyFill="1" applyBorder="1"/>
    <xf numFmtId="42" fontId="9" fillId="0" borderId="14" xfId="0" applyNumberFormat="1" applyFont="1" applyFill="1" applyBorder="1"/>
    <xf numFmtId="0" fontId="9" fillId="0" borderId="0" xfId="43" applyFont="1" applyFill="1" applyBorder="1" applyAlignment="1">
      <alignment vertical="center" wrapText="1"/>
    </xf>
    <xf numFmtId="42" fontId="9" fillId="0" borderId="0" xfId="0" applyNumberFormat="1" applyFont="1"/>
    <xf numFmtId="10" fontId="9" fillId="0" borderId="0" xfId="0" applyNumberFormat="1" applyFont="1"/>
    <xf numFmtId="0" fontId="9" fillId="0" borderId="0" xfId="0" applyFont="1" applyFill="1"/>
    <xf numFmtId="0" fontId="9" fillId="0" borderId="0" xfId="0" applyFont="1" applyBorder="1"/>
    <xf numFmtId="0" fontId="9" fillId="0" borderId="10" xfId="0" applyFont="1" applyBorder="1"/>
    <xf numFmtId="0" fontId="9" fillId="0" borderId="0" xfId="0" applyFont="1" applyFill="1" applyBorder="1"/>
    <xf numFmtId="49" fontId="8" fillId="25" borderId="15" xfId="0" applyNumberFormat="1" applyFont="1" applyFill="1" applyBorder="1" applyAlignment="1">
      <alignment horizontal="center" vertical="center" wrapText="1"/>
    </xf>
    <xf numFmtId="0" fontId="10" fillId="0" borderId="16" xfId="98" applyFont="1" applyFill="1" applyBorder="1" applyAlignment="1">
      <alignment wrapText="1"/>
    </xf>
    <xf numFmtId="42" fontId="9" fillId="0" borderId="0" xfId="0" applyNumberFormat="1" applyFont="1" applyFill="1" applyBorder="1"/>
    <xf numFmtId="0" fontId="9" fillId="0" borderId="14" xfId="43" applyFont="1" applyBorder="1" applyAlignment="1">
      <alignment horizontal="left"/>
    </xf>
    <xf numFmtId="0" fontId="9" fillId="0" borderId="0" xfId="0" applyFont="1" applyAlignment="1">
      <alignment horizontal="left"/>
    </xf>
    <xf numFmtId="0" fontId="9" fillId="0" borderId="0" xfId="43" applyFont="1"/>
    <xf numFmtId="0" fontId="9" fillId="0" borderId="0" xfId="90" applyFont="1"/>
    <xf numFmtId="42" fontId="9" fillId="0" borderId="0" xfId="44" applyNumberFormat="1" applyFont="1" applyBorder="1" applyAlignment="1">
      <alignment horizontal="center"/>
    </xf>
    <xf numFmtId="0" fontId="10" fillId="0" borderId="19" xfId="98" applyFont="1" applyFill="1" applyBorder="1" applyAlignment="1">
      <alignment wrapText="1"/>
    </xf>
    <xf numFmtId="0" fontId="9" fillId="0" borderId="10" xfId="44" applyFont="1" applyBorder="1" applyAlignment="1">
      <alignment horizontal="left"/>
    </xf>
    <xf numFmtId="42" fontId="9" fillId="0" borderId="0" xfId="44" applyNumberFormat="1" applyFont="1" applyFill="1" applyBorder="1" applyAlignment="1">
      <alignment horizontal="center"/>
    </xf>
    <xf numFmtId="0" fontId="8" fillId="24" borderId="11" xfId="44" applyFont="1" applyFill="1" applyBorder="1" applyAlignment="1">
      <alignment horizontal="left"/>
    </xf>
    <xf numFmtId="3" fontId="8" fillId="24" borderId="20" xfId="44" applyNumberFormat="1" applyFont="1" applyFill="1" applyBorder="1" applyAlignment="1">
      <alignment horizontal="right"/>
    </xf>
    <xf numFmtId="0" fontId="9" fillId="0" borderId="17" xfId="44" applyFont="1" applyBorder="1" applyAlignment="1">
      <alignment horizontal="left"/>
    </xf>
    <xf numFmtId="0" fontId="9" fillId="0" borderId="18" xfId="44" applyFont="1" applyBorder="1" applyAlignment="1">
      <alignment horizontal="left"/>
    </xf>
    <xf numFmtId="0" fontId="9" fillId="0" borderId="0" xfId="43" applyFont="1" applyBorder="1" applyAlignment="1">
      <alignment horizontal="left"/>
    </xf>
    <xf numFmtId="0" fontId="9" fillId="0" borderId="12" xfId="43" applyFont="1" applyBorder="1" applyAlignment="1">
      <alignment horizontal="left"/>
    </xf>
    <xf numFmtId="42" fontId="9" fillId="0" borderId="12" xfId="0" applyNumberFormat="1" applyFont="1" applyBorder="1" applyAlignment="1">
      <alignment horizontal="center"/>
    </xf>
    <xf numFmtId="0" fontId="9" fillId="0" borderId="0" xfId="44" applyFont="1"/>
    <xf numFmtId="42" fontId="10" fillId="0" borderId="0" xfId="41" applyNumberFormat="1" applyFont="1" applyFill="1" applyBorder="1" applyAlignment="1">
      <alignment horizontal="center" wrapText="1"/>
    </xf>
    <xf numFmtId="42" fontId="10" fillId="0" borderId="0" xfId="41" applyNumberFormat="1" applyFont="1" applyFill="1" applyBorder="1" applyAlignment="1">
      <alignment horizontal="center"/>
    </xf>
    <xf numFmtId="0" fontId="9" fillId="0" borderId="10" xfId="45" applyFont="1" applyBorder="1" applyAlignment="1">
      <alignment horizontal="left"/>
    </xf>
    <xf numFmtId="0" fontId="8" fillId="24" borderId="11" xfId="43" applyFont="1" applyFill="1" applyBorder="1" applyAlignment="1">
      <alignment horizontal="center"/>
    </xf>
    <xf numFmtId="0" fontId="9" fillId="0" borderId="17" xfId="45" applyFont="1" applyBorder="1" applyAlignment="1">
      <alignment horizontal="left"/>
    </xf>
    <xf numFmtId="42" fontId="9" fillId="0" borderId="0" xfId="45" applyNumberFormat="1" applyFont="1" applyBorder="1" applyAlignment="1">
      <alignment horizontal="left"/>
    </xf>
    <xf numFmtId="0" fontId="9" fillId="0" borderId="14" xfId="64" applyFont="1" applyBorder="1"/>
    <xf numFmtId="0" fontId="9" fillId="0" borderId="0" xfId="45" applyFont="1" applyBorder="1"/>
    <xf numFmtId="0" fontId="9" fillId="0" borderId="0" xfId="43" applyFont="1" applyBorder="1"/>
    <xf numFmtId="37" fontId="9" fillId="0" borderId="0" xfId="43" applyNumberFormat="1" applyFont="1" applyBorder="1"/>
    <xf numFmtId="42" fontId="9" fillId="0" borderId="0" xfId="43" applyNumberFormat="1" applyFont="1" applyBorder="1" applyAlignment="1">
      <alignment horizontal="left"/>
    </xf>
    <xf numFmtId="0" fontId="9" fillId="0" borderId="0" xfId="90" applyFont="1" applyBorder="1"/>
    <xf numFmtId="0" fontId="10" fillId="0" borderId="0" xfId="40" applyFont="1" applyFill="1" applyBorder="1" applyAlignment="1">
      <alignment horizontal="center"/>
    </xf>
    <xf numFmtId="0" fontId="10" fillId="0" borderId="21" xfId="40" applyFont="1" applyFill="1" applyBorder="1" applyAlignment="1">
      <alignment wrapText="1"/>
    </xf>
    <xf numFmtId="0" fontId="10" fillId="0" borderId="7" xfId="40" applyFont="1" applyFill="1" applyBorder="1" applyAlignment="1">
      <alignment wrapText="1"/>
    </xf>
    <xf numFmtId="0" fontId="9" fillId="0" borderId="0" xfId="45" applyFont="1" applyFill="1" applyBorder="1"/>
    <xf numFmtId="0" fontId="9" fillId="0" borderId="0" xfId="45" applyFont="1" applyFill="1"/>
    <xf numFmtId="0" fontId="9" fillId="0" borderId="10" xfId="46" applyFont="1" applyBorder="1" applyAlignment="1">
      <alignment horizontal="left"/>
    </xf>
    <xf numFmtId="0" fontId="8" fillId="24" borderId="11" xfId="46" applyFont="1" applyFill="1" applyBorder="1" applyAlignment="1">
      <alignment horizontal="left"/>
    </xf>
    <xf numFmtId="42" fontId="9" fillId="0" borderId="0" xfId="46" applyNumberFormat="1" applyFont="1" applyBorder="1" applyAlignment="1">
      <alignment horizontal="center"/>
    </xf>
    <xf numFmtId="37" fontId="9" fillId="0" borderId="0" xfId="43" applyNumberFormat="1" applyFont="1"/>
    <xf numFmtId="42" fontId="9" fillId="0" borderId="0" xfId="43" applyNumberFormat="1" applyFont="1" applyBorder="1" applyAlignment="1">
      <alignment horizontal="center"/>
    </xf>
    <xf numFmtId="0" fontId="9" fillId="0" borderId="0" xfId="46" applyFont="1" applyBorder="1"/>
    <xf numFmtId="42" fontId="10" fillId="0" borderId="0" xfId="42" applyNumberFormat="1" applyFont="1" applyFill="1" applyBorder="1" applyAlignment="1">
      <alignment horizontal="center" wrapText="1"/>
    </xf>
    <xf numFmtId="42" fontId="11" fillId="0" borderId="0" xfId="42" applyNumberFormat="1" applyFont="1" applyFill="1" applyBorder="1" applyAlignment="1">
      <alignment horizontal="center" wrapText="1"/>
    </xf>
    <xf numFmtId="0" fontId="8" fillId="24" borderId="11" xfId="47" applyFont="1" applyFill="1" applyBorder="1" applyAlignment="1">
      <alignment horizontal="left"/>
    </xf>
    <xf numFmtId="0" fontId="9" fillId="0" borderId="14" xfId="47" applyFont="1" applyBorder="1" applyAlignment="1">
      <alignment horizontal="left"/>
    </xf>
    <xf numFmtId="42" fontId="9" fillId="0" borderId="0" xfId="0" applyNumberFormat="1" applyFont="1" applyAlignment="1"/>
    <xf numFmtId="0" fontId="9" fillId="0" borderId="0" xfId="47" applyFont="1"/>
    <xf numFmtId="42" fontId="9" fillId="0" borderId="0" xfId="43" applyNumberFormat="1" applyFont="1" applyAlignment="1"/>
    <xf numFmtId="42" fontId="9" fillId="0" borderId="0" xfId="43" applyNumberFormat="1" applyFont="1" applyBorder="1" applyAlignment="1"/>
    <xf numFmtId="0" fontId="8" fillId="24" borderId="11" xfId="48" applyFont="1" applyFill="1" applyBorder="1" applyAlignment="1">
      <alignment horizontal="left"/>
    </xf>
    <xf numFmtId="0" fontId="9" fillId="0" borderId="17" xfId="48" applyFont="1" applyBorder="1" applyAlignment="1">
      <alignment horizontal="left"/>
    </xf>
    <xf numFmtId="166" fontId="9" fillId="0" borderId="0" xfId="50" applyNumberFormat="1" applyFont="1" applyBorder="1"/>
    <xf numFmtId="0" fontId="9" fillId="0" borderId="10" xfId="50" applyFont="1" applyBorder="1" applyAlignment="1">
      <alignment horizontal="left"/>
    </xf>
    <xf numFmtId="0" fontId="8" fillId="24" borderId="11" xfId="50" applyFont="1" applyFill="1" applyBorder="1" applyAlignment="1">
      <alignment horizontal="left"/>
    </xf>
    <xf numFmtId="166" fontId="8" fillId="0" borderId="0" xfId="50" applyNumberFormat="1" applyFont="1"/>
    <xf numFmtId="0" fontId="9" fillId="0" borderId="14" xfId="50" applyFont="1" applyBorder="1" applyAlignment="1">
      <alignment horizontal="left"/>
    </xf>
    <xf numFmtId="37" fontId="9" fillId="0" borderId="0" xfId="50" applyNumberFormat="1" applyFont="1"/>
    <xf numFmtId="0" fontId="9" fillId="0" borderId="0" xfId="50" applyFont="1"/>
    <xf numFmtId="0" fontId="9" fillId="0" borderId="10" xfId="49" applyFont="1" applyBorder="1" applyAlignment="1">
      <alignment horizontal="left"/>
    </xf>
    <xf numFmtId="42" fontId="9" fillId="0" borderId="0" xfId="49" applyNumberFormat="1" applyFont="1"/>
    <xf numFmtId="0" fontId="9" fillId="0" borderId="0" xfId="49" applyFont="1"/>
    <xf numFmtId="0" fontId="8" fillId="24" borderId="11" xfId="49" applyFont="1" applyFill="1" applyBorder="1" applyAlignment="1">
      <alignment horizontal="left"/>
    </xf>
    <xf numFmtId="0" fontId="9" fillId="0" borderId="14" xfId="46" applyFont="1" applyBorder="1"/>
    <xf numFmtId="0" fontId="9" fillId="0" borderId="10" xfId="97" quotePrefix="1" applyFont="1" applyBorder="1"/>
    <xf numFmtId="0" fontId="9" fillId="0" borderId="10" xfId="81" applyFont="1" applyBorder="1"/>
    <xf numFmtId="0" fontId="8" fillId="24" borderId="11" xfId="92" applyFont="1" applyFill="1" applyBorder="1" applyAlignment="1">
      <alignment horizontal="left"/>
    </xf>
    <xf numFmtId="0" fontId="8" fillId="0" borderId="10" xfId="81" applyFont="1" applyFill="1" applyBorder="1"/>
    <xf numFmtId="0" fontId="9" fillId="0" borderId="10" xfId="91" applyFont="1" applyBorder="1" applyAlignment="1">
      <alignment horizontal="left"/>
    </xf>
    <xf numFmtId="0" fontId="8" fillId="24" borderId="11" xfId="91" applyFont="1" applyFill="1" applyBorder="1" applyAlignment="1">
      <alignment horizontal="left"/>
    </xf>
    <xf numFmtId="42" fontId="9" fillId="0" borderId="0" xfId="80" applyNumberFormat="1" applyFont="1" applyBorder="1" applyAlignment="1"/>
    <xf numFmtId="37" fontId="9" fillId="0" borderId="0" xfId="80" applyNumberFormat="1" applyFont="1"/>
    <xf numFmtId="0" fontId="9" fillId="0" borderId="0" xfId="92" applyFont="1" applyBorder="1"/>
    <xf numFmtId="0" fontId="9" fillId="0" borderId="10" xfId="92" applyFont="1" applyBorder="1" applyAlignment="1">
      <alignment horizontal="left"/>
    </xf>
    <xf numFmtId="0" fontId="8" fillId="0" borderId="0" xfId="92" applyFont="1" applyBorder="1"/>
    <xf numFmtId="0" fontId="9" fillId="0" borderId="14" xfId="92" applyFont="1" applyBorder="1" applyAlignment="1">
      <alignment horizontal="left"/>
    </xf>
    <xf numFmtId="41" fontId="9" fillId="0" borderId="14" xfId="92" applyNumberFormat="1" applyFont="1" applyBorder="1" applyAlignment="1">
      <alignment horizontal="right"/>
    </xf>
    <xf numFmtId="0" fontId="9" fillId="0" borderId="0" xfId="92" applyFont="1" applyFill="1" applyBorder="1"/>
    <xf numFmtId="0" fontId="8" fillId="0" borderId="0" xfId="92" applyFont="1" applyFill="1" applyBorder="1"/>
    <xf numFmtId="0" fontId="9" fillId="0" borderId="10" xfId="90" applyFont="1" applyBorder="1" applyAlignment="1">
      <alignment horizontal="left"/>
    </xf>
    <xf numFmtId="0" fontId="8" fillId="24" borderId="11" xfId="90" applyFont="1" applyFill="1" applyBorder="1" applyAlignment="1">
      <alignment horizontal="left"/>
    </xf>
    <xf numFmtId="0" fontId="9" fillId="0" borderId="10" xfId="89" applyFont="1" applyBorder="1" applyAlignment="1">
      <alignment horizontal="left"/>
    </xf>
    <xf numFmtId="0" fontId="8" fillId="24" borderId="11" xfId="89" applyFont="1" applyFill="1" applyBorder="1" applyAlignment="1">
      <alignment horizontal="left"/>
    </xf>
    <xf numFmtId="42" fontId="9" fillId="0" borderId="10" xfId="0" applyNumberFormat="1" applyFont="1" applyBorder="1" applyAlignment="1"/>
    <xf numFmtId="0" fontId="9" fillId="0" borderId="10" xfId="88" applyFont="1" applyBorder="1" applyAlignment="1">
      <alignment horizontal="left"/>
    </xf>
    <xf numFmtId="0" fontId="8" fillId="24" borderId="11" xfId="88" applyFont="1" applyFill="1" applyBorder="1" applyAlignment="1">
      <alignment horizontal="left"/>
    </xf>
    <xf numFmtId="0" fontId="9" fillId="0" borderId="17" xfId="88" applyFont="1" applyBorder="1" applyAlignment="1">
      <alignment horizontal="left"/>
    </xf>
    <xf numFmtId="0" fontId="9" fillId="0" borderId="10" xfId="87" applyFont="1" applyBorder="1" applyAlignment="1">
      <alignment horizontal="left"/>
    </xf>
    <xf numFmtId="0" fontId="8" fillId="24" borderId="11" xfId="87" applyFont="1" applyFill="1" applyBorder="1" applyAlignment="1">
      <alignment horizontal="left"/>
    </xf>
    <xf numFmtId="0" fontId="9" fillId="0" borderId="14" xfId="87" applyFont="1" applyBorder="1" applyAlignment="1">
      <alignment horizontal="left"/>
    </xf>
    <xf numFmtId="0" fontId="9" fillId="0" borderId="0" xfId="85" applyFont="1"/>
    <xf numFmtId="0" fontId="9" fillId="0" borderId="10" xfId="85" applyFont="1" applyBorder="1" applyAlignment="1">
      <alignment horizontal="left"/>
    </xf>
    <xf numFmtId="0" fontId="8" fillId="24" borderId="11" xfId="85" applyFont="1" applyFill="1" applyBorder="1" applyAlignment="1">
      <alignment horizontal="left"/>
    </xf>
    <xf numFmtId="0" fontId="10" fillId="0" borderId="24" xfId="98" applyFont="1" applyFill="1" applyBorder="1" applyAlignment="1">
      <alignment wrapText="1"/>
    </xf>
    <xf numFmtId="0" fontId="9" fillId="0" borderId="10" xfId="82" applyFont="1" applyBorder="1" applyAlignment="1">
      <alignment horizontal="left"/>
    </xf>
    <xf numFmtId="0" fontId="8" fillId="24" borderId="11" xfId="82" applyFont="1" applyFill="1" applyBorder="1" applyAlignment="1">
      <alignment horizontal="left"/>
    </xf>
    <xf numFmtId="42" fontId="9" fillId="0" borderId="25" xfId="0" applyNumberFormat="1" applyFont="1" applyFill="1" applyBorder="1" applyAlignment="1"/>
    <xf numFmtId="0" fontId="9" fillId="0" borderId="14" xfId="82" applyFont="1" applyFill="1" applyBorder="1" applyAlignment="1">
      <alignment horizontal="left"/>
    </xf>
    <xf numFmtId="0" fontId="9" fillId="0" borderId="10" xfId="83" applyFont="1" applyBorder="1" applyAlignment="1">
      <alignment horizontal="left"/>
    </xf>
    <xf numFmtId="0" fontId="8" fillId="24" borderId="11" xfId="83" applyFont="1" applyFill="1" applyBorder="1" applyAlignment="1">
      <alignment horizontal="left"/>
    </xf>
    <xf numFmtId="0" fontId="9" fillId="0" borderId="14" xfId="83" applyFont="1" applyBorder="1" applyAlignment="1">
      <alignment horizontal="left"/>
    </xf>
    <xf numFmtId="0" fontId="9" fillId="0" borderId="10" xfId="80" applyFont="1" applyBorder="1" applyAlignment="1">
      <alignment horizontal="left"/>
    </xf>
    <xf numFmtId="0" fontId="8" fillId="24" borderId="11" xfId="80" applyFont="1" applyFill="1" applyBorder="1" applyAlignment="1">
      <alignment horizontal="left"/>
    </xf>
    <xf numFmtId="0" fontId="9" fillId="0" borderId="10" xfId="81" applyFont="1" applyBorder="1" applyAlignment="1">
      <alignment horizontal="left"/>
    </xf>
    <xf numFmtId="0" fontId="8" fillId="24" borderId="11" xfId="81" applyFont="1" applyFill="1" applyBorder="1" applyAlignment="1">
      <alignment horizontal="left"/>
    </xf>
    <xf numFmtId="0" fontId="9" fillId="0" borderId="14" xfId="81" applyFont="1" applyBorder="1" applyAlignment="1">
      <alignment horizontal="left"/>
    </xf>
    <xf numFmtId="0" fontId="9" fillId="0" borderId="17" xfId="80" applyFont="1" applyBorder="1"/>
    <xf numFmtId="0" fontId="9" fillId="0" borderId="14" xfId="80" applyFont="1" applyBorder="1" applyAlignment="1">
      <alignment horizontal="left"/>
    </xf>
    <xf numFmtId="0" fontId="9" fillId="0" borderId="10" xfId="79" applyFont="1" applyBorder="1" applyAlignment="1">
      <alignment horizontal="left"/>
    </xf>
    <xf numFmtId="0" fontId="8" fillId="24" borderId="11" xfId="79" applyFont="1" applyFill="1" applyBorder="1" applyAlignment="1">
      <alignment horizontal="left"/>
    </xf>
    <xf numFmtId="42" fontId="9" fillId="0" borderId="0" xfId="43" applyNumberFormat="1" applyFont="1"/>
    <xf numFmtId="42" fontId="9" fillId="0" borderId="0" xfId="43" applyNumberFormat="1" applyFont="1" applyBorder="1" applyAlignment="1">
      <alignment horizontal="right"/>
    </xf>
    <xf numFmtId="0" fontId="9" fillId="0" borderId="10" xfId="78" applyFont="1" applyBorder="1" applyAlignment="1">
      <alignment horizontal="left"/>
    </xf>
    <xf numFmtId="0" fontId="8" fillId="24" borderId="11" xfId="78" applyFont="1" applyFill="1" applyBorder="1" applyAlignment="1">
      <alignment horizontal="left"/>
    </xf>
    <xf numFmtId="0" fontId="9" fillId="0" borderId="14" xfId="78" applyFont="1" applyBorder="1" applyAlignment="1">
      <alignment horizontal="left"/>
    </xf>
    <xf numFmtId="42" fontId="9" fillId="0" borderId="12" xfId="0" applyNumberFormat="1" applyFont="1" applyBorder="1"/>
    <xf numFmtId="0" fontId="9" fillId="0" borderId="10" xfId="76" applyFont="1" applyBorder="1" applyAlignment="1">
      <alignment horizontal="left"/>
    </xf>
    <xf numFmtId="0" fontId="8" fillId="24" borderId="11" xfId="76" applyFont="1" applyFill="1" applyBorder="1" applyAlignment="1">
      <alignment horizontal="left"/>
    </xf>
    <xf numFmtId="0" fontId="9" fillId="0" borderId="10" xfId="75" applyFont="1" applyBorder="1" applyAlignment="1">
      <alignment horizontal="left"/>
    </xf>
    <xf numFmtId="0" fontId="8" fillId="24" borderId="11" xfId="75" applyFont="1" applyFill="1" applyBorder="1" applyAlignment="1">
      <alignment horizontal="left"/>
    </xf>
    <xf numFmtId="0" fontId="9" fillId="0" borderId="10" xfId="74" applyFont="1" applyBorder="1" applyAlignment="1">
      <alignment horizontal="left"/>
    </xf>
    <xf numFmtId="37" fontId="9" fillId="0" borderId="0" xfId="74" applyNumberFormat="1" applyFont="1" applyBorder="1" applyAlignment="1">
      <alignment horizontal="right"/>
    </xf>
    <xf numFmtId="0" fontId="8" fillId="24" borderId="11" xfId="74" applyFont="1" applyFill="1" applyBorder="1" applyAlignment="1">
      <alignment horizontal="left"/>
    </xf>
    <xf numFmtId="37" fontId="8" fillId="24" borderId="20" xfId="74" applyNumberFormat="1" applyFont="1" applyFill="1" applyBorder="1" applyAlignment="1">
      <alignment horizontal="right"/>
    </xf>
    <xf numFmtId="37" fontId="9" fillId="0" borderId="18" xfId="74" applyNumberFormat="1" applyFont="1" applyBorder="1" applyAlignment="1">
      <alignment horizontal="right"/>
    </xf>
    <xf numFmtId="0" fontId="9" fillId="0" borderId="12" xfId="74" applyFont="1" applyBorder="1" applyAlignment="1">
      <alignment horizontal="left"/>
    </xf>
    <xf numFmtId="42" fontId="9" fillId="0" borderId="12" xfId="74" applyNumberFormat="1" applyFont="1" applyBorder="1" applyAlignment="1">
      <alignment horizontal="left"/>
    </xf>
    <xf numFmtId="42" fontId="9" fillId="0" borderId="12" xfId="0" quotePrefix="1" applyNumberFormat="1" applyFont="1" applyBorder="1"/>
    <xf numFmtId="42" fontId="9" fillId="0" borderId="12" xfId="74" applyNumberFormat="1" applyFont="1" applyBorder="1" applyAlignment="1">
      <alignment horizontal="right"/>
    </xf>
    <xf numFmtId="0" fontId="9" fillId="0" borderId="10" xfId="73" applyFont="1" applyBorder="1" applyAlignment="1">
      <alignment horizontal="left"/>
    </xf>
    <xf numFmtId="0" fontId="8" fillId="24" borderId="11" xfId="73" applyFont="1" applyFill="1" applyBorder="1" applyAlignment="1">
      <alignment horizontal="left"/>
    </xf>
    <xf numFmtId="0" fontId="9" fillId="0" borderId="14" xfId="73" applyFont="1" applyBorder="1" applyAlignment="1">
      <alignment horizontal="left"/>
    </xf>
    <xf numFmtId="42" fontId="9" fillId="0" borderId="0" xfId="72" applyNumberFormat="1" applyFont="1" applyBorder="1" applyAlignment="1">
      <alignment horizontal="right"/>
    </xf>
    <xf numFmtId="0" fontId="8" fillId="24" borderId="11" xfId="72" applyFont="1" applyFill="1" applyBorder="1" applyAlignment="1">
      <alignment horizontal="left"/>
    </xf>
    <xf numFmtId="37" fontId="8" fillId="24" borderId="22" xfId="72" applyNumberFormat="1" applyFont="1" applyFill="1" applyBorder="1" applyAlignment="1">
      <alignment horizontal="right"/>
    </xf>
    <xf numFmtId="0" fontId="9" fillId="0" borderId="14" xfId="72" applyFont="1" applyBorder="1" applyAlignment="1">
      <alignment horizontal="left"/>
    </xf>
    <xf numFmtId="37" fontId="9" fillId="0" borderId="12" xfId="72" applyNumberFormat="1" applyFont="1" applyBorder="1" applyAlignment="1">
      <alignment horizontal="right"/>
    </xf>
    <xf numFmtId="37" fontId="9" fillId="0" borderId="0" xfId="72" applyNumberFormat="1" applyFont="1"/>
    <xf numFmtId="42" fontId="9" fillId="0" borderId="0" xfId="72" applyNumberFormat="1" applyFont="1"/>
    <xf numFmtId="0" fontId="9" fillId="0" borderId="10" xfId="71" applyFont="1" applyBorder="1" applyAlignment="1">
      <alignment horizontal="left"/>
    </xf>
    <xf numFmtId="37" fontId="9" fillId="0" borderId="0" xfId="71" applyNumberFormat="1" applyFont="1" applyBorder="1" applyAlignment="1">
      <alignment horizontal="right"/>
    </xf>
    <xf numFmtId="0" fontId="8" fillId="24" borderId="11" xfId="71" applyFont="1" applyFill="1" applyBorder="1" applyAlignment="1">
      <alignment horizontal="left"/>
    </xf>
    <xf numFmtId="37" fontId="8" fillId="24" borderId="20" xfId="71" applyNumberFormat="1" applyFont="1" applyFill="1" applyBorder="1" applyAlignment="1">
      <alignment horizontal="right"/>
    </xf>
    <xf numFmtId="0" fontId="9" fillId="0" borderId="17" xfId="71" applyFont="1" applyBorder="1" applyAlignment="1">
      <alignment horizontal="left"/>
    </xf>
    <xf numFmtId="37" fontId="9" fillId="0" borderId="18" xfId="71" applyNumberFormat="1" applyFont="1" applyBorder="1" applyAlignment="1">
      <alignment horizontal="right"/>
    </xf>
    <xf numFmtId="42" fontId="9" fillId="0" borderId="0" xfId="71" applyNumberFormat="1" applyFont="1" applyBorder="1" applyAlignment="1">
      <alignment horizontal="right"/>
    </xf>
    <xf numFmtId="0" fontId="9" fillId="0" borderId="14" xfId="71" applyFont="1" applyBorder="1" applyAlignment="1">
      <alignment horizontal="left"/>
    </xf>
    <xf numFmtId="37" fontId="9" fillId="0" borderId="12" xfId="71" applyNumberFormat="1" applyFont="1" applyBorder="1" applyAlignment="1">
      <alignment horizontal="right"/>
    </xf>
    <xf numFmtId="42" fontId="9" fillId="0" borderId="12" xfId="71" applyNumberFormat="1" applyFont="1" applyBorder="1" applyAlignment="1">
      <alignment horizontal="right"/>
    </xf>
    <xf numFmtId="37" fontId="9" fillId="0" borderId="0" xfId="71" applyNumberFormat="1" applyFont="1"/>
    <xf numFmtId="42" fontId="9" fillId="0" borderId="0" xfId="71" applyNumberFormat="1" applyFont="1"/>
    <xf numFmtId="42" fontId="9" fillId="0" borderId="0" xfId="70" applyNumberFormat="1" applyFont="1" applyBorder="1" applyAlignment="1"/>
    <xf numFmtId="0" fontId="9" fillId="0" borderId="10" xfId="70" applyFont="1" applyBorder="1" applyAlignment="1">
      <alignment horizontal="left"/>
    </xf>
    <xf numFmtId="0" fontId="8" fillId="24" borderId="11" xfId="70" applyFont="1" applyFill="1" applyBorder="1" applyAlignment="1">
      <alignment horizontal="left"/>
    </xf>
    <xf numFmtId="0" fontId="9" fillId="0" borderId="17" xfId="70" applyFont="1" applyBorder="1" applyAlignment="1">
      <alignment horizontal="left"/>
    </xf>
    <xf numFmtId="37" fontId="9" fillId="0" borderId="0" xfId="70" applyNumberFormat="1" applyFont="1"/>
    <xf numFmtId="0" fontId="9" fillId="0" borderId="10" xfId="69" applyFont="1" applyBorder="1" applyAlignment="1">
      <alignment horizontal="left"/>
    </xf>
    <xf numFmtId="0" fontId="8" fillId="24" borderId="11" xfId="69" applyFont="1" applyFill="1" applyBorder="1" applyAlignment="1">
      <alignment horizontal="left"/>
    </xf>
    <xf numFmtId="0" fontId="9" fillId="0" borderId="14" xfId="69" applyFont="1" applyBorder="1" applyAlignment="1">
      <alignment horizontal="left"/>
    </xf>
    <xf numFmtId="0" fontId="9" fillId="0" borderId="10" xfId="68" applyFont="1" applyBorder="1" applyAlignment="1">
      <alignment horizontal="left"/>
    </xf>
    <xf numFmtId="0" fontId="8" fillId="24" borderId="11" xfId="68" applyFont="1" applyFill="1" applyBorder="1" applyAlignment="1">
      <alignment horizontal="left"/>
    </xf>
    <xf numFmtId="0" fontId="9" fillId="0" borderId="14" xfId="68" applyFont="1" applyBorder="1" applyAlignment="1">
      <alignment horizontal="left"/>
    </xf>
    <xf numFmtId="0" fontId="9" fillId="0" borderId="10" xfId="67" applyFont="1" applyBorder="1" applyAlignment="1">
      <alignment horizontal="left"/>
    </xf>
    <xf numFmtId="0" fontId="8" fillId="24" borderId="11" xfId="67" applyFont="1" applyFill="1" applyBorder="1" applyAlignment="1">
      <alignment horizontal="left"/>
    </xf>
    <xf numFmtId="42" fontId="9" fillId="0" borderId="0" xfId="43" applyNumberFormat="1" applyFont="1" applyFill="1" applyBorder="1"/>
    <xf numFmtId="0" fontId="9" fillId="0" borderId="0" xfId="66" applyFont="1" applyBorder="1"/>
    <xf numFmtId="0" fontId="9" fillId="0" borderId="10" xfId="66" applyFont="1" applyBorder="1" applyAlignment="1">
      <alignment horizontal="left"/>
    </xf>
    <xf numFmtId="0" fontId="8" fillId="24" borderId="11" xfId="66" applyFont="1" applyFill="1" applyBorder="1" applyAlignment="1">
      <alignment horizontal="left"/>
    </xf>
    <xf numFmtId="0" fontId="9" fillId="0" borderId="0" xfId="66" applyFont="1"/>
    <xf numFmtId="0" fontId="9" fillId="0" borderId="14" xfId="66" applyFont="1" applyBorder="1" applyAlignment="1">
      <alignment horizontal="left"/>
    </xf>
    <xf numFmtId="42" fontId="9" fillId="0" borderId="0" xfId="65" applyNumberFormat="1" applyFont="1" applyBorder="1" applyAlignment="1">
      <alignment horizontal="right"/>
    </xf>
    <xf numFmtId="0" fontId="9" fillId="0" borderId="10" xfId="65" applyFont="1" applyBorder="1" applyAlignment="1">
      <alignment horizontal="left"/>
    </xf>
    <xf numFmtId="0" fontId="8" fillId="24" borderId="11" xfId="65" applyFont="1" applyFill="1" applyBorder="1" applyAlignment="1">
      <alignment horizontal="left"/>
    </xf>
    <xf numFmtId="0" fontId="9" fillId="0" borderId="14" xfId="65" applyFont="1" applyBorder="1" applyAlignment="1">
      <alignment horizontal="left"/>
    </xf>
    <xf numFmtId="0" fontId="9" fillId="0" borderId="10" xfId="64" applyFont="1" applyBorder="1" applyAlignment="1">
      <alignment horizontal="left"/>
    </xf>
    <xf numFmtId="0" fontId="8" fillId="24" borderId="11" xfId="64" applyFont="1" applyFill="1" applyBorder="1" applyAlignment="1">
      <alignment horizontal="left"/>
    </xf>
    <xf numFmtId="0" fontId="9" fillId="0" borderId="10" xfId="63" applyFont="1" applyBorder="1" applyAlignment="1">
      <alignment horizontal="left"/>
    </xf>
    <xf numFmtId="0" fontId="8" fillId="24" borderId="11" xfId="63" applyFont="1" applyFill="1" applyBorder="1" applyAlignment="1">
      <alignment horizontal="left"/>
    </xf>
    <xf numFmtId="0" fontId="9" fillId="0" borderId="10" xfId="62" applyFont="1" applyBorder="1" applyAlignment="1">
      <alignment horizontal="left"/>
    </xf>
    <xf numFmtId="0" fontId="8" fillId="24" borderId="11" xfId="62" applyFont="1" applyFill="1" applyBorder="1" applyAlignment="1">
      <alignment horizontal="left"/>
    </xf>
    <xf numFmtId="0" fontId="9" fillId="0" borderId="14" xfId="62" applyFont="1" applyBorder="1" applyAlignment="1">
      <alignment horizontal="left"/>
    </xf>
    <xf numFmtId="0" fontId="9" fillId="0" borderId="10" xfId="61" applyFont="1" applyBorder="1" applyAlignment="1">
      <alignment horizontal="left"/>
    </xf>
    <xf numFmtId="0" fontId="8" fillId="24" borderId="11" xfId="61" applyFont="1" applyFill="1" applyBorder="1" applyAlignment="1">
      <alignment horizontal="left"/>
    </xf>
    <xf numFmtId="0" fontId="9" fillId="0" borderId="14" xfId="61" applyFont="1" applyBorder="1" applyAlignment="1">
      <alignment horizontal="left"/>
    </xf>
    <xf numFmtId="0" fontId="9" fillId="0" borderId="10" xfId="60" applyFont="1" applyBorder="1" applyAlignment="1">
      <alignment horizontal="left"/>
    </xf>
    <xf numFmtId="0" fontId="8" fillId="24" borderId="11" xfId="60" applyFont="1" applyFill="1" applyBorder="1" applyAlignment="1">
      <alignment horizontal="left"/>
    </xf>
    <xf numFmtId="0" fontId="9" fillId="0" borderId="14" xfId="60" applyFont="1" applyBorder="1" applyAlignment="1">
      <alignment horizontal="left"/>
    </xf>
    <xf numFmtId="0" fontId="9" fillId="0" borderId="10" xfId="59" applyFont="1" applyBorder="1" applyAlignment="1">
      <alignment horizontal="left"/>
    </xf>
    <xf numFmtId="0" fontId="8" fillId="24" borderId="11" xfId="59" applyFont="1" applyFill="1" applyBorder="1" applyAlignment="1">
      <alignment horizontal="left"/>
    </xf>
    <xf numFmtId="0" fontId="9" fillId="0" borderId="17" xfId="59" applyFont="1" applyBorder="1" applyAlignment="1">
      <alignment horizontal="left"/>
    </xf>
    <xf numFmtId="0" fontId="9" fillId="0" borderId="14" xfId="59" applyFont="1" applyBorder="1" applyAlignment="1">
      <alignment horizontal="left"/>
    </xf>
    <xf numFmtId="37" fontId="9" fillId="0" borderId="0" xfId="52" applyNumberFormat="1" applyFont="1"/>
    <xf numFmtId="0" fontId="13" fillId="0" borderId="10" xfId="98" applyFont="1" applyFill="1" applyBorder="1" applyAlignment="1">
      <alignment wrapText="1"/>
    </xf>
    <xf numFmtId="0" fontId="12" fillId="24" borderId="11" xfId="58" applyFont="1" applyFill="1" applyBorder="1" applyAlignment="1">
      <alignment horizontal="left"/>
    </xf>
    <xf numFmtId="0" fontId="7" fillId="0" borderId="17" xfId="58" applyFont="1" applyBorder="1" applyAlignment="1">
      <alignment horizontal="left"/>
    </xf>
    <xf numFmtId="0" fontId="7" fillId="0" borderId="0" xfId="43" applyFont="1" applyFill="1" applyBorder="1" applyAlignment="1">
      <alignment vertical="center" wrapText="1"/>
    </xf>
    <xf numFmtId="37" fontId="7" fillId="0" borderId="0" xfId="43" applyNumberFormat="1" applyFont="1" applyAlignment="1"/>
    <xf numFmtId="42" fontId="7" fillId="0" borderId="0" xfId="43" applyNumberFormat="1" applyFont="1" applyAlignment="1"/>
    <xf numFmtId="0" fontId="7" fillId="0" borderId="0" xfId="90" applyFont="1"/>
    <xf numFmtId="0" fontId="9" fillId="0" borderId="10" xfId="57" applyFont="1" applyBorder="1" applyAlignment="1">
      <alignment horizontal="left"/>
    </xf>
    <xf numFmtId="0" fontId="8" fillId="24" borderId="11" xfId="57" applyFont="1" applyFill="1" applyBorder="1" applyAlignment="1">
      <alignment horizontal="left"/>
    </xf>
    <xf numFmtId="0" fontId="9" fillId="0" borderId="14" xfId="57" applyFont="1" applyBorder="1" applyAlignment="1">
      <alignment horizontal="left"/>
    </xf>
    <xf numFmtId="42" fontId="9" fillId="0" borderId="0" xfId="52" applyNumberFormat="1" applyFont="1" applyBorder="1"/>
    <xf numFmtId="42" fontId="9" fillId="0" borderId="14" xfId="57" applyNumberFormat="1" applyFont="1" applyBorder="1" applyAlignment="1">
      <alignment horizontal="right"/>
    </xf>
    <xf numFmtId="0" fontId="9" fillId="0" borderId="10" xfId="56" applyFont="1" applyBorder="1" applyAlignment="1">
      <alignment horizontal="left"/>
    </xf>
    <xf numFmtId="0" fontId="8" fillId="24" borderId="11" xfId="56" applyFont="1" applyFill="1" applyBorder="1" applyAlignment="1">
      <alignment horizontal="left"/>
    </xf>
    <xf numFmtId="0" fontId="9" fillId="0" borderId="17" xfId="56" applyFont="1" applyBorder="1" applyAlignment="1">
      <alignment horizontal="left"/>
    </xf>
    <xf numFmtId="42" fontId="9" fillId="0" borderId="0" xfId="55" applyNumberFormat="1" applyFont="1" applyBorder="1"/>
    <xf numFmtId="0" fontId="9" fillId="0" borderId="10" xfId="55" applyFont="1" applyBorder="1" applyAlignment="1">
      <alignment horizontal="left"/>
    </xf>
    <xf numFmtId="0" fontId="8" fillId="24" borderId="11" xfId="55" applyFont="1" applyFill="1" applyBorder="1" applyAlignment="1">
      <alignment horizontal="left"/>
    </xf>
    <xf numFmtId="0" fontId="9" fillId="0" borderId="14" xfId="55" applyFont="1" applyBorder="1" applyAlignment="1">
      <alignment horizontal="left"/>
    </xf>
    <xf numFmtId="42" fontId="9" fillId="0" borderId="0" xfId="55" applyNumberFormat="1" applyFont="1"/>
    <xf numFmtId="0" fontId="9" fillId="0" borderId="0" xfId="55" applyFont="1"/>
    <xf numFmtId="42" fontId="9" fillId="0" borderId="0" xfId="54" applyNumberFormat="1" applyFont="1" applyBorder="1"/>
    <xf numFmtId="0" fontId="9" fillId="0" borderId="10" xfId="54" applyFont="1" applyBorder="1" applyAlignment="1">
      <alignment horizontal="left"/>
    </xf>
    <xf numFmtId="0" fontId="8" fillId="24" borderId="11" xfId="54" applyFont="1" applyFill="1" applyBorder="1" applyAlignment="1">
      <alignment horizontal="left"/>
    </xf>
    <xf numFmtId="0" fontId="9" fillId="0" borderId="14" xfId="54" applyFont="1" applyBorder="1" applyAlignment="1">
      <alignment horizontal="left"/>
    </xf>
    <xf numFmtId="42" fontId="9" fillId="0" borderId="0" xfId="54" applyNumberFormat="1" applyFont="1"/>
    <xf numFmtId="0" fontId="9" fillId="0" borderId="0" xfId="54" applyFont="1"/>
    <xf numFmtId="0" fontId="9" fillId="0" borderId="0" xfId="53" applyFont="1"/>
    <xf numFmtId="42" fontId="9" fillId="0" borderId="0" xfId="53" applyNumberFormat="1" applyFont="1"/>
    <xf numFmtId="0" fontId="9" fillId="0" borderId="10" xfId="53" applyFont="1" applyBorder="1" applyAlignment="1">
      <alignment horizontal="left"/>
    </xf>
    <xf numFmtId="0" fontId="8" fillId="24" borderId="11" xfId="53" applyFont="1" applyFill="1" applyBorder="1" applyAlignment="1">
      <alignment horizontal="left"/>
    </xf>
    <xf numFmtId="0" fontId="9" fillId="0" borderId="14" xfId="53" applyFont="1" applyBorder="1" applyAlignment="1">
      <alignment horizontal="left"/>
    </xf>
    <xf numFmtId="0" fontId="9" fillId="0" borderId="10" xfId="52" applyFont="1" applyBorder="1" applyAlignment="1">
      <alignment horizontal="left"/>
    </xf>
    <xf numFmtId="0" fontId="8" fillId="24" borderId="11" xfId="52" applyFont="1" applyFill="1" applyBorder="1" applyAlignment="1">
      <alignment horizontal="left"/>
    </xf>
    <xf numFmtId="42" fontId="8" fillId="0" borderId="0" xfId="52" applyNumberFormat="1" applyFont="1"/>
    <xf numFmtId="0" fontId="9" fillId="0" borderId="0" xfId="52" applyFont="1"/>
    <xf numFmtId="3" fontId="9" fillId="0" borderId="0" xfId="43" applyNumberFormat="1" applyFont="1"/>
    <xf numFmtId="42" fontId="9" fillId="0" borderId="0" xfId="51" applyNumberFormat="1" applyFont="1" applyBorder="1" applyAlignment="1">
      <alignment horizontal="right"/>
    </xf>
    <xf numFmtId="0" fontId="9" fillId="0" borderId="10" xfId="51" applyFont="1" applyBorder="1" applyAlignment="1">
      <alignment horizontal="left"/>
    </xf>
    <xf numFmtId="0" fontId="8" fillId="24" borderId="11" xfId="51" applyFont="1" applyFill="1" applyBorder="1" applyAlignment="1">
      <alignment horizontal="left"/>
    </xf>
    <xf numFmtId="0" fontId="9" fillId="0" borderId="14" xfId="51" applyFont="1" applyBorder="1" applyAlignment="1">
      <alignment horizontal="left"/>
    </xf>
    <xf numFmtId="42" fontId="9" fillId="0" borderId="10" xfId="45" applyNumberFormat="1" applyFont="1" applyFill="1" applyBorder="1" applyAlignment="1">
      <alignment horizontal="left"/>
    </xf>
    <xf numFmtId="42" fontId="9" fillId="0" borderId="17" xfId="45" applyNumberFormat="1" applyFont="1" applyBorder="1" applyAlignment="1">
      <alignment horizontal="left"/>
    </xf>
    <xf numFmtId="42" fontId="9" fillId="0" borderId="14" xfId="0" applyNumberFormat="1" applyFont="1" applyBorder="1" applyAlignment="1">
      <alignment horizontal="left"/>
    </xf>
    <xf numFmtId="0" fontId="9" fillId="0" borderId="0" xfId="0" applyFont="1" applyBorder="1" applyAlignment="1">
      <alignment horizontal="center" vertical="center" wrapText="1"/>
    </xf>
    <xf numFmtId="42" fontId="8" fillId="0" borderId="0" xfId="0" applyNumberFormat="1" applyFont="1" applyBorder="1"/>
    <xf numFmtId="0" fontId="8" fillId="0" borderId="0" xfId="0" applyFont="1"/>
    <xf numFmtId="0" fontId="9" fillId="0" borderId="0" xfId="0" applyFont="1" applyAlignment="1">
      <alignment vertical="center" wrapText="1"/>
    </xf>
    <xf numFmtId="0" fontId="9" fillId="0" borderId="0" xfId="0" applyFont="1" applyFill="1" applyAlignment="1">
      <alignment vertical="center" wrapText="1"/>
    </xf>
    <xf numFmtId="42" fontId="8" fillId="0" borderId="0" xfId="0" applyNumberFormat="1" applyFont="1" applyFill="1" applyBorder="1"/>
    <xf numFmtId="0" fontId="9" fillId="0" borderId="25" xfId="0" applyFont="1" applyFill="1" applyBorder="1"/>
    <xf numFmtId="42" fontId="9" fillId="0" borderId="14" xfId="0" applyNumberFormat="1" applyFont="1" applyBorder="1" applyAlignment="1">
      <alignment horizontal="center"/>
    </xf>
    <xf numFmtId="42" fontId="9" fillId="0" borderId="14" xfId="52" applyNumberFormat="1" applyFont="1" applyBorder="1" applyAlignment="1"/>
    <xf numFmtId="42" fontId="9" fillId="0" borderId="14" xfId="53" applyNumberFormat="1" applyFont="1" applyBorder="1"/>
    <xf numFmtId="42" fontId="9" fillId="0" borderId="14" xfId="60" applyNumberFormat="1" applyFont="1" applyBorder="1" applyAlignment="1"/>
    <xf numFmtId="42" fontId="9" fillId="0" borderId="14" xfId="59" applyNumberFormat="1" applyFont="1" applyBorder="1" applyAlignment="1"/>
    <xf numFmtId="42" fontId="9" fillId="0" borderId="14" xfId="62" applyNumberFormat="1" applyFont="1" applyBorder="1" applyAlignment="1">
      <alignment horizontal="right"/>
    </xf>
    <xf numFmtId="42" fontId="9" fillId="0" borderId="14" xfId="63" applyNumberFormat="1" applyFont="1" applyBorder="1" applyAlignment="1"/>
    <xf numFmtId="42" fontId="9" fillId="0" borderId="14" xfId="64" applyNumberFormat="1" applyFont="1" applyBorder="1" applyAlignment="1"/>
    <xf numFmtId="42" fontId="9" fillId="0" borderId="14" xfId="65" applyNumberFormat="1" applyFont="1" applyBorder="1" applyAlignment="1">
      <alignment horizontal="right"/>
    </xf>
    <xf numFmtId="42" fontId="9" fillId="0" borderId="14" xfId="66" applyNumberFormat="1" applyFont="1" applyBorder="1" applyAlignment="1">
      <alignment horizontal="right"/>
    </xf>
    <xf numFmtId="42" fontId="9" fillId="0" borderId="14" xfId="69" applyNumberFormat="1" applyFont="1" applyBorder="1" applyAlignment="1"/>
    <xf numFmtId="42" fontId="9" fillId="0" borderId="14" xfId="71" applyNumberFormat="1" applyFont="1" applyBorder="1" applyAlignment="1">
      <alignment horizontal="right"/>
    </xf>
    <xf numFmtId="42" fontId="9" fillId="0" borderId="14" xfId="73" applyNumberFormat="1" applyFont="1" applyBorder="1" applyAlignment="1"/>
    <xf numFmtId="0" fontId="9" fillId="0" borderId="10" xfId="77" applyFont="1" applyBorder="1" applyAlignment="1">
      <alignment horizontal="left"/>
    </xf>
    <xf numFmtId="0" fontId="8" fillId="24" borderId="11" xfId="77" applyFont="1" applyFill="1" applyBorder="1" applyAlignment="1">
      <alignment horizontal="left"/>
    </xf>
    <xf numFmtId="0" fontId="9" fillId="0" borderId="14" xfId="77" applyFont="1" applyBorder="1" applyAlignment="1">
      <alignment horizontal="left"/>
    </xf>
    <xf numFmtId="42" fontId="9" fillId="0" borderId="14" xfId="77" applyNumberFormat="1" applyFont="1" applyBorder="1" applyAlignment="1"/>
    <xf numFmtId="42" fontId="9" fillId="0" borderId="14" xfId="80" applyNumberFormat="1" applyFont="1" applyBorder="1" applyAlignment="1"/>
    <xf numFmtId="42" fontId="9" fillId="0" borderId="14" xfId="83" applyNumberFormat="1" applyFont="1" applyBorder="1" applyAlignment="1"/>
    <xf numFmtId="42" fontId="9" fillId="0" borderId="14" xfId="82" applyNumberFormat="1" applyFont="1" applyFill="1" applyBorder="1" applyAlignment="1"/>
    <xf numFmtId="0" fontId="9" fillId="0" borderId="10" xfId="86" applyFont="1" applyBorder="1" applyAlignment="1">
      <alignment horizontal="left"/>
    </xf>
    <xf numFmtId="0" fontId="8" fillId="24" borderId="11" xfId="86" applyFont="1" applyFill="1" applyBorder="1" applyAlignment="1">
      <alignment horizontal="left"/>
    </xf>
    <xf numFmtId="0" fontId="9" fillId="0" borderId="14" xfId="86" applyFont="1" applyBorder="1" applyAlignment="1">
      <alignment horizontal="left"/>
    </xf>
    <xf numFmtId="42" fontId="9" fillId="0" borderId="16" xfId="0" applyNumberFormat="1" applyFont="1" applyFill="1" applyBorder="1"/>
    <xf numFmtId="165" fontId="9" fillId="0" borderId="26" xfId="0" applyNumberFormat="1" applyFont="1" applyFill="1" applyBorder="1"/>
    <xf numFmtId="42" fontId="9" fillId="0" borderId="26" xfId="43" applyNumberFormat="1" applyFont="1" applyFill="1" applyBorder="1" applyAlignment="1"/>
    <xf numFmtId="0" fontId="9" fillId="0" borderId="27" xfId="43" applyFont="1" applyFill="1" applyBorder="1"/>
    <xf numFmtId="0" fontId="8" fillId="0" borderId="28" xfId="64" applyFont="1" applyFill="1" applyBorder="1"/>
    <xf numFmtId="3" fontId="8" fillId="24" borderId="29" xfId="0" applyNumberFormat="1" applyFont="1" applyFill="1" applyBorder="1"/>
    <xf numFmtId="3" fontId="9" fillId="0" borderId="30" xfId="0" applyNumberFormat="1" applyFont="1" applyBorder="1"/>
    <xf numFmtId="3" fontId="9" fillId="0" borderId="0" xfId="0" applyNumberFormat="1" applyFont="1"/>
    <xf numFmtId="3" fontId="9" fillId="0" borderId="13" xfId="43" applyNumberFormat="1" applyFont="1" applyFill="1" applyBorder="1"/>
    <xf numFmtId="3" fontId="9" fillId="0" borderId="30" xfId="43" applyNumberFormat="1" applyFont="1" applyFill="1" applyBorder="1"/>
    <xf numFmtId="3" fontId="9" fillId="0" borderId="27" xfId="43" applyNumberFormat="1" applyFont="1" applyFill="1" applyBorder="1"/>
    <xf numFmtId="3" fontId="9" fillId="0" borderId="31" xfId="43" applyNumberFormat="1" applyFont="1" applyFill="1" applyBorder="1"/>
    <xf numFmtId="3" fontId="9" fillId="0" borderId="0" xfId="43" applyNumberFormat="1" applyFont="1" applyFill="1" applyBorder="1"/>
    <xf numFmtId="3" fontId="9" fillId="0" borderId="13" xfId="44" applyNumberFormat="1" applyFont="1" applyBorder="1"/>
    <xf numFmtId="3" fontId="9" fillId="0" borderId="23" xfId="44" applyNumberFormat="1" applyFont="1" applyBorder="1"/>
    <xf numFmtId="3" fontId="9" fillId="0" borderId="0" xfId="44" applyNumberFormat="1" applyFont="1"/>
    <xf numFmtId="3" fontId="9" fillId="0" borderId="13" xfId="45" applyNumberFormat="1" applyFont="1" applyBorder="1"/>
    <xf numFmtId="3" fontId="9" fillId="0" borderId="23" xfId="45" applyNumberFormat="1" applyFont="1" applyBorder="1"/>
    <xf numFmtId="3" fontId="9" fillId="0" borderId="30" xfId="45" applyNumberFormat="1" applyFont="1" applyBorder="1"/>
    <xf numFmtId="3" fontId="9" fillId="0" borderId="0" xfId="45" applyNumberFormat="1" applyFont="1" applyBorder="1"/>
    <xf numFmtId="3" fontId="9" fillId="0" borderId="0" xfId="43" applyNumberFormat="1" applyFont="1" applyBorder="1"/>
    <xf numFmtId="3" fontId="9" fillId="0" borderId="0" xfId="45" applyNumberFormat="1" applyFont="1"/>
    <xf numFmtId="3" fontId="9" fillId="0" borderId="13" xfId="46" applyNumberFormat="1" applyFont="1" applyBorder="1"/>
    <xf numFmtId="3" fontId="9" fillId="0" borderId="0" xfId="46" applyNumberFormat="1" applyFont="1" applyBorder="1"/>
    <xf numFmtId="3" fontId="9" fillId="0" borderId="30" xfId="47" applyNumberFormat="1" applyFont="1" applyBorder="1"/>
    <xf numFmtId="3" fontId="9" fillId="0" borderId="0" xfId="47" applyNumberFormat="1" applyFont="1"/>
    <xf numFmtId="3" fontId="9" fillId="0" borderId="23" xfId="48" applyNumberFormat="1" applyFont="1" applyBorder="1"/>
    <xf numFmtId="3" fontId="9" fillId="0" borderId="13" xfId="50" applyNumberFormat="1" applyFont="1" applyBorder="1"/>
    <xf numFmtId="3" fontId="9" fillId="0" borderId="23" xfId="50" applyNumberFormat="1" applyFont="1" applyBorder="1"/>
    <xf numFmtId="3" fontId="9" fillId="0" borderId="13" xfId="51" applyNumberFormat="1" applyFont="1" applyBorder="1"/>
    <xf numFmtId="3" fontId="9" fillId="0" borderId="30" xfId="51" applyNumberFormat="1" applyFont="1" applyBorder="1"/>
    <xf numFmtId="3" fontId="9" fillId="0" borderId="30" xfId="52" applyNumberFormat="1" applyFont="1" applyBorder="1"/>
    <xf numFmtId="3" fontId="9" fillId="0" borderId="13" xfId="53" applyNumberFormat="1" applyFont="1" applyBorder="1"/>
    <xf numFmtId="3" fontId="8" fillId="24" borderId="29" xfId="53" applyNumberFormat="1" applyFont="1" applyFill="1" applyBorder="1" applyAlignment="1">
      <alignment horizontal="right"/>
    </xf>
    <xf numFmtId="3" fontId="9" fillId="0" borderId="23" xfId="53" applyNumberFormat="1" applyFont="1" applyBorder="1"/>
    <xf numFmtId="3" fontId="9" fillId="0" borderId="13" xfId="54" applyNumberFormat="1" applyFont="1" applyBorder="1"/>
    <xf numFmtId="3" fontId="9" fillId="0" borderId="23" xfId="54" applyNumberFormat="1" applyFont="1" applyBorder="1"/>
    <xf numFmtId="3" fontId="8" fillId="24" borderId="29" xfId="52" applyNumberFormat="1" applyFont="1" applyFill="1" applyBorder="1" applyAlignment="1">
      <alignment horizontal="right"/>
    </xf>
    <xf numFmtId="3" fontId="9" fillId="0" borderId="0" xfId="54" applyNumberFormat="1" applyFont="1"/>
    <xf numFmtId="3" fontId="9" fillId="0" borderId="13" xfId="55" applyNumberFormat="1" applyFont="1" applyBorder="1"/>
    <xf numFmtId="3" fontId="9" fillId="0" borderId="30" xfId="55" applyNumberFormat="1" applyFont="1" applyBorder="1"/>
    <xf numFmtId="3" fontId="9" fillId="0" borderId="13" xfId="56" applyNumberFormat="1" applyFont="1" applyBorder="1"/>
    <xf numFmtId="3" fontId="9" fillId="0" borderId="23" xfId="56" applyNumberFormat="1" applyFont="1" applyBorder="1"/>
    <xf numFmtId="3" fontId="9" fillId="0" borderId="13" xfId="57" applyNumberFormat="1" applyFont="1" applyBorder="1"/>
    <xf numFmtId="3" fontId="9" fillId="0" borderId="23" xfId="57" applyNumberFormat="1" applyFont="1" applyBorder="1"/>
    <xf numFmtId="3" fontId="9" fillId="0" borderId="30" xfId="57" applyNumberFormat="1" applyFont="1" applyBorder="1"/>
    <xf numFmtId="3" fontId="7" fillId="0" borderId="13" xfId="58" applyNumberFormat="1" applyFont="1" applyBorder="1"/>
    <xf numFmtId="3" fontId="7" fillId="0" borderId="23" xfId="58" applyNumberFormat="1" applyFont="1" applyBorder="1"/>
    <xf numFmtId="3" fontId="7" fillId="0" borderId="0" xfId="0" applyNumberFormat="1" applyFont="1"/>
    <xf numFmtId="3" fontId="9" fillId="0" borderId="13" xfId="59" applyNumberFormat="1" applyFont="1" applyBorder="1"/>
    <xf numFmtId="3" fontId="9" fillId="0" borderId="23" xfId="59" applyNumberFormat="1" applyFont="1" applyBorder="1"/>
    <xf numFmtId="3" fontId="9" fillId="0" borderId="30" xfId="59" applyNumberFormat="1" applyFont="1" applyBorder="1"/>
    <xf numFmtId="3" fontId="9" fillId="0" borderId="13" xfId="60" applyNumberFormat="1" applyFont="1" applyBorder="1"/>
    <xf numFmtId="3" fontId="9" fillId="0" borderId="30" xfId="60" applyNumberFormat="1" applyFont="1" applyBorder="1"/>
    <xf numFmtId="3" fontId="9" fillId="0" borderId="13" xfId="61" applyNumberFormat="1" applyFont="1" applyBorder="1"/>
    <xf numFmtId="3" fontId="9" fillId="0" borderId="23" xfId="61" applyNumberFormat="1" applyFont="1" applyBorder="1"/>
    <xf numFmtId="3" fontId="9" fillId="0" borderId="13" xfId="62" applyNumberFormat="1" applyFont="1" applyBorder="1"/>
    <xf numFmtId="3" fontId="9" fillId="0" borderId="30" xfId="62" applyNumberFormat="1" applyFont="1" applyBorder="1"/>
    <xf numFmtId="3" fontId="9" fillId="0" borderId="13" xfId="63" applyNumberFormat="1" applyFont="1" applyBorder="1"/>
    <xf numFmtId="3" fontId="9" fillId="0" borderId="23" xfId="63" applyNumberFormat="1" applyFont="1" applyBorder="1"/>
    <xf numFmtId="3" fontId="9" fillId="0" borderId="13" xfId="64" applyNumberFormat="1" applyFont="1" applyBorder="1"/>
    <xf numFmtId="3" fontId="9" fillId="0" borderId="30" xfId="64" applyNumberFormat="1" applyFont="1" applyBorder="1"/>
    <xf numFmtId="3" fontId="9" fillId="0" borderId="13" xfId="65" applyNumberFormat="1" applyFont="1" applyBorder="1"/>
    <xf numFmtId="3" fontId="8" fillId="24" borderId="29" xfId="65" applyNumberFormat="1" applyFont="1" applyFill="1" applyBorder="1" applyAlignment="1">
      <alignment horizontal="right"/>
    </xf>
    <xf numFmtId="3" fontId="9" fillId="0" borderId="23" xfId="65" applyNumberFormat="1" applyFont="1" applyBorder="1"/>
    <xf numFmtId="3" fontId="9" fillId="0" borderId="30" xfId="65" applyNumberFormat="1" applyFont="1" applyBorder="1"/>
    <xf numFmtId="3" fontId="9" fillId="0" borderId="0" xfId="65" applyNumberFormat="1" applyFont="1"/>
    <xf numFmtId="3" fontId="9" fillId="0" borderId="13" xfId="66" applyNumberFormat="1" applyFont="1" applyBorder="1"/>
    <xf numFmtId="3" fontId="9" fillId="0" borderId="30" xfId="66" applyNumberFormat="1" applyFont="1" applyBorder="1"/>
    <xf numFmtId="3" fontId="9" fillId="0" borderId="13" xfId="67" applyNumberFormat="1" applyFont="1" applyBorder="1"/>
    <xf numFmtId="3" fontId="9" fillId="0" borderId="30" xfId="67" applyNumberFormat="1" applyFont="1" applyBorder="1"/>
    <xf numFmtId="3" fontId="9" fillId="0" borderId="13" xfId="68" applyNumberFormat="1" applyFont="1" applyBorder="1"/>
    <xf numFmtId="3" fontId="9" fillId="0" borderId="30" xfId="68" applyNumberFormat="1" applyFont="1" applyBorder="1"/>
    <xf numFmtId="3" fontId="9" fillId="0" borderId="13" xfId="69" applyNumberFormat="1" applyFont="1" applyBorder="1"/>
    <xf numFmtId="3" fontId="9" fillId="0" borderId="30" xfId="69" applyNumberFormat="1" applyFont="1" applyBorder="1"/>
    <xf numFmtId="3" fontId="9" fillId="0" borderId="13" xfId="70" applyNumberFormat="1" applyFont="1" applyBorder="1"/>
    <xf numFmtId="3" fontId="9" fillId="0" borderId="23" xfId="70" applyNumberFormat="1" applyFont="1" applyBorder="1"/>
    <xf numFmtId="3" fontId="9" fillId="0" borderId="0" xfId="70" applyNumberFormat="1" applyFont="1"/>
    <xf numFmtId="3" fontId="9" fillId="0" borderId="13" xfId="71" applyNumberFormat="1" applyFont="1" applyBorder="1"/>
    <xf numFmtId="3" fontId="9" fillId="0" borderId="23" xfId="71" applyNumberFormat="1" applyFont="1" applyBorder="1"/>
    <xf numFmtId="3" fontId="9" fillId="0" borderId="30" xfId="71" applyNumberFormat="1" applyFont="1" applyBorder="1"/>
    <xf numFmtId="3" fontId="9" fillId="0" borderId="13" xfId="72" applyNumberFormat="1" applyFont="1" applyBorder="1"/>
    <xf numFmtId="3" fontId="9" fillId="0" borderId="23" xfId="72" applyNumberFormat="1" applyFont="1" applyBorder="1"/>
    <xf numFmtId="3" fontId="9" fillId="0" borderId="0" xfId="72" applyNumberFormat="1" applyFont="1"/>
    <xf numFmtId="3" fontId="9" fillId="0" borderId="13" xfId="73" applyNumberFormat="1" applyFont="1" applyBorder="1"/>
    <xf numFmtId="3" fontId="9" fillId="0" borderId="30" xfId="73" applyNumberFormat="1" applyFont="1" applyBorder="1"/>
    <xf numFmtId="3" fontId="9" fillId="0" borderId="13" xfId="74" applyNumberFormat="1" applyFont="1" applyBorder="1"/>
    <xf numFmtId="3" fontId="9" fillId="0" borderId="30" xfId="74" applyNumberFormat="1" applyFont="1" applyBorder="1"/>
    <xf numFmtId="3" fontId="9" fillId="0" borderId="13" xfId="75" applyNumberFormat="1" applyFont="1" applyBorder="1"/>
    <xf numFmtId="3" fontId="9" fillId="0" borderId="23" xfId="75" applyNumberFormat="1" applyFont="1" applyBorder="1"/>
    <xf numFmtId="3" fontId="9" fillId="0" borderId="13" xfId="76" applyNumberFormat="1" applyFont="1" applyBorder="1"/>
    <xf numFmtId="3" fontId="9" fillId="0" borderId="30" xfId="76" applyNumberFormat="1" applyFont="1" applyBorder="1"/>
    <xf numFmtId="3" fontId="9" fillId="0" borderId="13" xfId="77" applyNumberFormat="1" applyFont="1" applyBorder="1"/>
    <xf numFmtId="3" fontId="9" fillId="0" borderId="30" xfId="77" applyNumberFormat="1" applyFont="1" applyBorder="1"/>
    <xf numFmtId="3" fontId="9" fillId="0" borderId="30" xfId="78" applyNumberFormat="1" applyFont="1" applyBorder="1"/>
    <xf numFmtId="3" fontId="9" fillId="0" borderId="0" xfId="79" applyNumberFormat="1" applyFont="1"/>
    <xf numFmtId="3" fontId="9" fillId="0" borderId="13" xfId="80" applyNumberFormat="1" applyFont="1" applyBorder="1"/>
    <xf numFmtId="3" fontId="9" fillId="0" borderId="30" xfId="80" applyNumberFormat="1" applyFont="1" applyBorder="1"/>
    <xf numFmtId="3" fontId="9" fillId="0" borderId="0" xfId="80" applyNumberFormat="1" applyFont="1"/>
    <xf numFmtId="3" fontId="9" fillId="0" borderId="13" xfId="81" applyNumberFormat="1" applyFont="1" applyBorder="1"/>
    <xf numFmtId="3" fontId="9" fillId="0" borderId="30" xfId="81" applyNumberFormat="1" applyFont="1" applyBorder="1"/>
    <xf numFmtId="3" fontId="9" fillId="0" borderId="13" xfId="83" applyNumberFormat="1" applyFont="1" applyBorder="1"/>
    <xf numFmtId="3" fontId="9" fillId="0" borderId="30" xfId="83" applyNumberFormat="1" applyFont="1" applyBorder="1"/>
    <xf numFmtId="3" fontId="9" fillId="0" borderId="30" xfId="82" applyNumberFormat="1" applyFont="1" applyFill="1" applyBorder="1"/>
    <xf numFmtId="0" fontId="9" fillId="0" borderId="10" xfId="84" applyFont="1" applyBorder="1" applyAlignment="1">
      <alignment horizontal="left"/>
    </xf>
    <xf numFmtId="0" fontId="8" fillId="24" borderId="11" xfId="84" applyFont="1" applyFill="1" applyBorder="1" applyAlignment="1">
      <alignment horizontal="left"/>
    </xf>
    <xf numFmtId="3" fontId="9" fillId="0" borderId="30" xfId="84" applyNumberFormat="1" applyFont="1" applyBorder="1"/>
    <xf numFmtId="3" fontId="9" fillId="0" borderId="13" xfId="85" applyNumberFormat="1" applyFont="1" applyBorder="1"/>
    <xf numFmtId="3" fontId="9" fillId="0" borderId="30" xfId="86" applyNumberFormat="1" applyFont="1" applyBorder="1"/>
    <xf numFmtId="3" fontId="9" fillId="0" borderId="0" xfId="85" applyNumberFormat="1" applyFont="1"/>
    <xf numFmtId="3" fontId="9" fillId="0" borderId="30" xfId="87" applyNumberFormat="1" applyFont="1" applyBorder="1"/>
    <xf numFmtId="3" fontId="9" fillId="0" borderId="30" xfId="88" applyNumberFormat="1" applyFont="1" applyBorder="1"/>
    <xf numFmtId="3" fontId="9" fillId="0" borderId="30" xfId="89" applyNumberFormat="1" applyFont="1" applyBorder="1"/>
    <xf numFmtId="3" fontId="9" fillId="0" borderId="30" xfId="92" applyNumberFormat="1" applyFont="1" applyBorder="1"/>
    <xf numFmtId="3" fontId="8" fillId="0" borderId="13" xfId="81" applyNumberFormat="1" applyFont="1" applyFill="1" applyBorder="1" applyAlignment="1">
      <alignment horizontal="right"/>
    </xf>
    <xf numFmtId="3" fontId="8" fillId="0" borderId="0" xfId="44" applyNumberFormat="1" applyFont="1" applyBorder="1" applyAlignment="1">
      <alignment horizontal="left"/>
    </xf>
    <xf numFmtId="0" fontId="8" fillId="24" borderId="32" xfId="81" applyFont="1" applyFill="1" applyBorder="1"/>
    <xf numFmtId="3" fontId="9" fillId="0" borderId="33" xfId="43" applyNumberFormat="1" applyFont="1" applyFill="1" applyBorder="1"/>
    <xf numFmtId="42" fontId="9" fillId="0" borderId="14" xfId="55" applyNumberFormat="1" applyFont="1" applyBorder="1" applyAlignment="1">
      <alignment horizontal="right"/>
    </xf>
    <xf numFmtId="42" fontId="9" fillId="0" borderId="17" xfId="56" applyNumberFormat="1" applyFont="1" applyBorder="1" applyAlignment="1"/>
    <xf numFmtId="3" fontId="9" fillId="0" borderId="23" xfId="90" applyNumberFormat="1" applyFont="1" applyBorder="1"/>
    <xf numFmtId="42" fontId="9" fillId="0" borderId="14" xfId="43" applyNumberFormat="1" applyFont="1" applyFill="1" applyBorder="1" applyAlignment="1"/>
    <xf numFmtId="3" fontId="32" fillId="0" borderId="13" xfId="39" applyNumberFormat="1" applyFont="1" applyBorder="1"/>
    <xf numFmtId="3" fontId="32" fillId="0" borderId="13" xfId="94" applyNumberFormat="1" applyFont="1" applyBorder="1"/>
    <xf numFmtId="3" fontId="32" fillId="0" borderId="13" xfId="95" applyNumberFormat="1" applyFont="1" applyBorder="1"/>
    <xf numFmtId="3" fontId="32" fillId="0" borderId="13" xfId="96" applyNumberFormat="1" applyFont="1" applyBorder="1"/>
    <xf numFmtId="3" fontId="9" fillId="0" borderId="23" xfId="77" applyNumberFormat="1" applyFont="1" applyBorder="1"/>
    <xf numFmtId="0" fontId="9" fillId="0" borderId="17" xfId="85" applyFont="1" applyBorder="1" applyAlignment="1">
      <alignment horizontal="left"/>
    </xf>
    <xf numFmtId="3" fontId="9" fillId="0" borderId="23" xfId="85" applyNumberFormat="1" applyFont="1" applyBorder="1"/>
    <xf numFmtId="3" fontId="9" fillId="0" borderId="23" xfId="79" applyNumberFormat="1" applyFont="1" applyBorder="1"/>
    <xf numFmtId="0" fontId="9" fillId="0" borderId="17" xfId="91" applyFont="1" applyBorder="1" applyAlignment="1">
      <alignment horizontal="left"/>
    </xf>
    <xf numFmtId="3" fontId="9" fillId="0" borderId="23" xfId="91" applyNumberFormat="1" applyFont="1" applyBorder="1"/>
    <xf numFmtId="3" fontId="9" fillId="0" borderId="34" xfId="81" applyNumberFormat="1" applyFont="1" applyBorder="1"/>
    <xf numFmtId="3" fontId="9" fillId="0" borderId="34" xfId="92" applyNumberFormat="1" applyFont="1" applyBorder="1"/>
    <xf numFmtId="3" fontId="9" fillId="0" borderId="34" xfId="91" applyNumberFormat="1" applyFont="1" applyBorder="1"/>
    <xf numFmtId="3" fontId="9" fillId="0" borderId="34" xfId="89" applyNumberFormat="1" applyFont="1" applyBorder="1"/>
    <xf numFmtId="3" fontId="9" fillId="0" borderId="34" xfId="87" applyNumberFormat="1" applyFont="1" applyBorder="1"/>
    <xf numFmtId="3" fontId="9" fillId="0" borderId="34" xfId="86" applyNumberFormat="1" applyFont="1" applyBorder="1"/>
    <xf numFmtId="3" fontId="9" fillId="0" borderId="34" xfId="84" applyNumberFormat="1" applyFont="1" applyBorder="1"/>
    <xf numFmtId="3" fontId="9" fillId="0" borderId="34" xfId="82" applyNumberFormat="1" applyFont="1" applyBorder="1"/>
    <xf numFmtId="3" fontId="2" fillId="0" borderId="27" xfId="38" applyNumberFormat="1" applyFont="1" applyBorder="1"/>
    <xf numFmtId="3" fontId="2" fillId="0" borderId="13" xfId="38" applyNumberFormat="1" applyFont="1" applyBorder="1"/>
    <xf numFmtId="3" fontId="9" fillId="0" borderId="34" xfId="79" applyNumberFormat="1" applyFont="1" applyBorder="1"/>
    <xf numFmtId="3" fontId="9" fillId="0" borderId="34" xfId="78" applyNumberFormat="1" applyFont="1" applyBorder="1"/>
    <xf numFmtId="3" fontId="9" fillId="0" borderId="34" xfId="45" applyNumberFormat="1" applyFont="1" applyBorder="1"/>
    <xf numFmtId="3" fontId="9" fillId="0" borderId="13" xfId="49" applyNumberFormat="1" applyFont="1" applyBorder="1"/>
    <xf numFmtId="3" fontId="9" fillId="0" borderId="23" xfId="49" applyNumberFormat="1" applyFont="1" applyBorder="1"/>
    <xf numFmtId="37" fontId="8" fillId="24" borderId="29" xfId="55" applyNumberFormat="1" applyFont="1" applyFill="1" applyBorder="1" applyAlignment="1">
      <alignment horizontal="right"/>
    </xf>
    <xf numFmtId="37" fontId="8" fillId="24" borderId="29" xfId="54" applyNumberFormat="1" applyFont="1" applyFill="1" applyBorder="1" applyAlignment="1">
      <alignment horizontal="right"/>
    </xf>
    <xf numFmtId="37" fontId="8" fillId="24" borderId="29" xfId="51" applyNumberFormat="1" applyFont="1" applyFill="1" applyBorder="1" applyAlignment="1">
      <alignment horizontal="right"/>
    </xf>
    <xf numFmtId="0" fontId="9" fillId="0" borderId="35" xfId="43" applyFont="1" applyFill="1" applyBorder="1"/>
    <xf numFmtId="37" fontId="8" fillId="24" borderId="29" xfId="50" applyNumberFormat="1" applyFont="1" applyFill="1" applyBorder="1" applyAlignment="1">
      <alignment horizontal="right"/>
    </xf>
    <xf numFmtId="37" fontId="8" fillId="24" borderId="29" xfId="48" applyNumberFormat="1" applyFont="1" applyFill="1" applyBorder="1" applyAlignment="1">
      <alignment horizontal="right"/>
    </xf>
    <xf numFmtId="37" fontId="8" fillId="24" borderId="29" xfId="47" applyNumberFormat="1" applyFont="1" applyFill="1" applyBorder="1" applyAlignment="1">
      <alignment horizontal="right"/>
    </xf>
    <xf numFmtId="37" fontId="8" fillId="24" borderId="29" xfId="46" applyNumberFormat="1" applyFont="1" applyFill="1" applyBorder="1" applyAlignment="1">
      <alignment horizontal="right"/>
    </xf>
    <xf numFmtId="3" fontId="8" fillId="24" borderId="29" xfId="44" applyNumberFormat="1" applyFont="1" applyFill="1" applyBorder="1" applyAlignment="1">
      <alignment horizontal="right"/>
    </xf>
    <xf numFmtId="37" fontId="8" fillId="24" borderId="29" xfId="56" applyNumberFormat="1" applyFont="1" applyFill="1" applyBorder="1" applyAlignment="1">
      <alignment horizontal="right"/>
    </xf>
    <xf numFmtId="37" fontId="8" fillId="24" borderId="29" xfId="57" applyNumberFormat="1" applyFont="1" applyFill="1" applyBorder="1" applyAlignment="1">
      <alignment horizontal="right"/>
    </xf>
    <xf numFmtId="37" fontId="12" fillId="24" borderId="29" xfId="58" applyNumberFormat="1" applyFont="1" applyFill="1" applyBorder="1" applyAlignment="1"/>
    <xf numFmtId="37" fontId="8" fillId="24" borderId="29" xfId="59" applyNumberFormat="1" applyFont="1" applyFill="1" applyBorder="1" applyAlignment="1">
      <alignment horizontal="right"/>
    </xf>
    <xf numFmtId="37" fontId="8" fillId="24" borderId="29" xfId="60" applyNumberFormat="1" applyFont="1" applyFill="1" applyBorder="1" applyAlignment="1">
      <alignment horizontal="right"/>
    </xf>
    <xf numFmtId="37" fontId="8" fillId="24" borderId="29" xfId="61" applyNumberFormat="1" applyFont="1" applyFill="1" applyBorder="1" applyAlignment="1">
      <alignment horizontal="right"/>
    </xf>
    <xf numFmtId="37" fontId="8" fillId="24" borderId="29" xfId="62" applyNumberFormat="1" applyFont="1" applyFill="1" applyBorder="1" applyAlignment="1">
      <alignment horizontal="right"/>
    </xf>
    <xf numFmtId="37" fontId="8" fillId="24" borderId="29" xfId="63" applyNumberFormat="1" applyFont="1" applyFill="1" applyBorder="1" applyAlignment="1">
      <alignment horizontal="right"/>
    </xf>
    <xf numFmtId="37" fontId="8" fillId="24" borderId="29" xfId="64" applyNumberFormat="1" applyFont="1" applyFill="1" applyBorder="1" applyAlignment="1">
      <alignment horizontal="right"/>
    </xf>
    <xf numFmtId="37" fontId="8" fillId="24" borderId="29" xfId="66" applyNumberFormat="1" applyFont="1" applyFill="1" applyBorder="1" applyAlignment="1">
      <alignment horizontal="right"/>
    </xf>
    <xf numFmtId="37" fontId="8" fillId="24" borderId="29" xfId="67" applyNumberFormat="1" applyFont="1" applyFill="1" applyBorder="1" applyAlignment="1">
      <alignment horizontal="right"/>
    </xf>
    <xf numFmtId="37" fontId="8" fillId="24" borderId="29" xfId="69" applyNumberFormat="1" applyFont="1" applyFill="1" applyBorder="1" applyAlignment="1">
      <alignment horizontal="right"/>
    </xf>
    <xf numFmtId="37" fontId="8" fillId="24" borderId="29" xfId="70" applyNumberFormat="1" applyFont="1" applyFill="1" applyBorder="1" applyAlignment="1">
      <alignment horizontal="right"/>
    </xf>
    <xf numFmtId="37" fontId="8" fillId="24" borderId="29" xfId="92" applyNumberFormat="1" applyFont="1" applyFill="1" applyBorder="1" applyAlignment="1">
      <alignment horizontal="right"/>
    </xf>
    <xf numFmtId="37" fontId="8" fillId="24" borderId="29" xfId="71" applyNumberFormat="1" applyFont="1" applyFill="1" applyBorder="1" applyAlignment="1">
      <alignment horizontal="right"/>
    </xf>
    <xf numFmtId="37" fontId="8" fillId="24" borderId="29" xfId="72" applyNumberFormat="1" applyFont="1" applyFill="1" applyBorder="1" applyAlignment="1">
      <alignment horizontal="right"/>
    </xf>
    <xf numFmtId="37" fontId="8" fillId="24" borderId="29" xfId="73" applyNumberFormat="1" applyFont="1" applyFill="1" applyBorder="1" applyAlignment="1">
      <alignment horizontal="right"/>
    </xf>
    <xf numFmtId="37" fontId="8" fillId="24" borderId="29" xfId="74" applyNumberFormat="1" applyFont="1" applyFill="1" applyBorder="1" applyAlignment="1">
      <alignment horizontal="right"/>
    </xf>
    <xf numFmtId="37" fontId="8" fillId="24" borderId="29" xfId="75" applyNumberFormat="1" applyFont="1" applyFill="1" applyBorder="1" applyAlignment="1">
      <alignment horizontal="right"/>
    </xf>
    <xf numFmtId="37" fontId="8" fillId="24" borderId="29" xfId="76" applyNumberFormat="1" applyFont="1" applyFill="1" applyBorder="1" applyAlignment="1">
      <alignment horizontal="right"/>
    </xf>
    <xf numFmtId="37" fontId="8" fillId="24" borderId="29" xfId="77" applyNumberFormat="1" applyFont="1" applyFill="1" applyBorder="1" applyAlignment="1">
      <alignment horizontal="right"/>
    </xf>
    <xf numFmtId="37" fontId="8" fillId="24" borderId="29" xfId="78" applyNumberFormat="1" applyFont="1" applyFill="1" applyBorder="1" applyAlignment="1">
      <alignment horizontal="right"/>
    </xf>
    <xf numFmtId="37" fontId="8" fillId="24" borderId="29" xfId="79" applyNumberFormat="1" applyFont="1" applyFill="1" applyBorder="1" applyAlignment="1">
      <alignment horizontal="right"/>
    </xf>
    <xf numFmtId="37" fontId="8" fillId="24" borderId="29" xfId="80" applyNumberFormat="1" applyFont="1" applyFill="1" applyBorder="1" applyAlignment="1">
      <alignment horizontal="right"/>
    </xf>
    <xf numFmtId="37" fontId="8" fillId="24" borderId="29" xfId="81" applyNumberFormat="1" applyFont="1" applyFill="1" applyBorder="1" applyAlignment="1">
      <alignment horizontal="right"/>
    </xf>
    <xf numFmtId="37" fontId="8" fillId="24" borderId="29" xfId="83" applyNumberFormat="1" applyFont="1" applyFill="1" applyBorder="1" applyAlignment="1">
      <alignment horizontal="right"/>
    </xf>
    <xf numFmtId="42" fontId="8" fillId="24" borderId="11" xfId="82" applyNumberFormat="1" applyFont="1" applyFill="1" applyBorder="1" applyAlignment="1">
      <alignment horizontal="right"/>
    </xf>
    <xf numFmtId="37" fontId="8" fillId="24" borderId="29" xfId="82" applyNumberFormat="1" applyFont="1" applyFill="1" applyBorder="1" applyAlignment="1">
      <alignment horizontal="right"/>
    </xf>
    <xf numFmtId="37" fontId="8" fillId="24" borderId="29" xfId="84" applyNumberFormat="1" applyFont="1" applyFill="1" applyBorder="1" applyAlignment="1">
      <alignment horizontal="right"/>
    </xf>
    <xf numFmtId="37" fontId="8" fillId="24" borderId="29" xfId="85" applyNumberFormat="1" applyFont="1" applyFill="1" applyBorder="1" applyAlignment="1">
      <alignment horizontal="right"/>
    </xf>
    <xf numFmtId="37" fontId="8" fillId="24" borderId="29" xfId="86" applyNumberFormat="1" applyFont="1" applyFill="1" applyBorder="1" applyAlignment="1">
      <alignment horizontal="right"/>
    </xf>
    <xf numFmtId="37" fontId="8" fillId="24" borderId="29" xfId="87" applyNumberFormat="1" applyFont="1" applyFill="1" applyBorder="1" applyAlignment="1">
      <alignment horizontal="right"/>
    </xf>
    <xf numFmtId="37" fontId="8" fillId="24" borderId="29" xfId="89" applyNumberFormat="1" applyFont="1" applyFill="1" applyBorder="1" applyAlignment="1">
      <alignment horizontal="right"/>
    </xf>
    <xf numFmtId="37" fontId="8" fillId="24" borderId="29" xfId="90" applyNumberFormat="1" applyFont="1" applyFill="1" applyBorder="1" applyAlignment="1">
      <alignment horizontal="right"/>
    </xf>
    <xf numFmtId="37" fontId="8" fillId="24" borderId="29" xfId="91" applyNumberFormat="1" applyFont="1" applyFill="1" applyBorder="1" applyAlignment="1">
      <alignment horizontal="right"/>
    </xf>
    <xf numFmtId="42" fontId="9" fillId="0" borderId="0" xfId="0" applyNumberFormat="1" applyFont="1" applyBorder="1" applyAlignment="1">
      <alignment horizontal="left"/>
    </xf>
    <xf numFmtId="42" fontId="9" fillId="0" borderId="10" xfId="0" applyNumberFormat="1" applyFont="1" applyBorder="1" applyAlignment="1">
      <alignment horizontal="left"/>
    </xf>
    <xf numFmtId="42" fontId="8" fillId="24" borderId="11" xfId="61" applyNumberFormat="1" applyFont="1" applyFill="1" applyBorder="1" applyAlignment="1">
      <alignment horizontal="left"/>
    </xf>
    <xf numFmtId="42" fontId="9" fillId="0" borderId="18" xfId="0" applyNumberFormat="1" applyFont="1" applyBorder="1" applyAlignment="1">
      <alignment horizontal="left"/>
    </xf>
    <xf numFmtId="42" fontId="9" fillId="0" borderId="14" xfId="61" applyNumberFormat="1" applyFont="1" applyBorder="1" applyAlignment="1">
      <alignment horizontal="left"/>
    </xf>
    <xf numFmtId="42" fontId="8" fillId="24" borderId="11" xfId="64" applyNumberFormat="1" applyFont="1" applyFill="1" applyBorder="1" applyAlignment="1">
      <alignment horizontal="left"/>
    </xf>
    <xf numFmtId="42" fontId="9" fillId="0" borderId="10" xfId="64" applyNumberFormat="1" applyFont="1" applyBorder="1" applyAlignment="1">
      <alignment horizontal="left"/>
    </xf>
    <xf numFmtId="42" fontId="8" fillId="24" borderId="11" xfId="65" applyNumberFormat="1" applyFont="1" applyFill="1" applyBorder="1" applyAlignment="1">
      <alignment horizontal="left"/>
    </xf>
    <xf numFmtId="42" fontId="9" fillId="0" borderId="10" xfId="65" applyNumberFormat="1" applyFont="1" applyBorder="1" applyAlignment="1">
      <alignment horizontal="left"/>
    </xf>
    <xf numFmtId="42" fontId="8" fillId="24" borderId="11" xfId="63" applyNumberFormat="1" applyFont="1" applyFill="1" applyBorder="1" applyAlignment="1">
      <alignment horizontal="left"/>
    </xf>
    <xf numFmtId="42" fontId="9" fillId="0" borderId="17" xfId="63" applyNumberFormat="1" applyFont="1" applyBorder="1" applyAlignment="1">
      <alignment horizontal="left"/>
    </xf>
    <xf numFmtId="42" fontId="9" fillId="0" borderId="0" xfId="0" applyNumberFormat="1" applyFont="1" applyFill="1" applyBorder="1" applyAlignment="1">
      <alignment horizontal="left"/>
    </xf>
    <xf numFmtId="42" fontId="9" fillId="0" borderId="36" xfId="0" applyNumberFormat="1" applyFont="1" applyFill="1" applyBorder="1" applyAlignment="1">
      <alignment horizontal="left"/>
    </xf>
    <xf numFmtId="42" fontId="8" fillId="24" borderId="11" xfId="60" applyNumberFormat="1" applyFont="1" applyFill="1" applyBorder="1" applyAlignment="1">
      <alignment horizontal="left"/>
    </xf>
    <xf numFmtId="42" fontId="9" fillId="0" borderId="10" xfId="60" applyNumberFormat="1" applyFont="1" applyBorder="1" applyAlignment="1">
      <alignment horizontal="left"/>
    </xf>
    <xf numFmtId="42" fontId="9" fillId="0" borderId="10" xfId="0" applyNumberFormat="1" applyFont="1" applyFill="1" applyBorder="1" applyAlignment="1">
      <alignment horizontal="left"/>
    </xf>
    <xf numFmtId="42" fontId="8" fillId="24" borderId="11" xfId="59" applyNumberFormat="1" applyFont="1" applyFill="1" applyBorder="1" applyAlignment="1">
      <alignment horizontal="left"/>
    </xf>
    <xf numFmtId="42" fontId="9" fillId="0" borderId="18" xfId="0" applyNumberFormat="1" applyFont="1" applyFill="1" applyBorder="1" applyAlignment="1">
      <alignment horizontal="left"/>
    </xf>
    <xf numFmtId="42" fontId="9" fillId="0" borderId="17" xfId="59" applyNumberFormat="1" applyFont="1" applyBorder="1" applyAlignment="1">
      <alignment horizontal="left"/>
    </xf>
    <xf numFmtId="42" fontId="7" fillId="0" borderId="10" xfId="58" applyNumberFormat="1" applyFont="1" applyBorder="1" applyAlignment="1">
      <alignment horizontal="left"/>
    </xf>
    <xf numFmtId="42" fontId="12" fillId="24" borderId="11" xfId="58" applyNumberFormat="1" applyFont="1" applyFill="1" applyBorder="1" applyAlignment="1">
      <alignment horizontal="left"/>
    </xf>
    <xf numFmtId="42" fontId="7" fillId="0" borderId="17" xfId="58" applyNumberFormat="1" applyFont="1" applyBorder="1" applyAlignment="1">
      <alignment horizontal="left"/>
    </xf>
    <xf numFmtId="42" fontId="8" fillId="24" borderId="11" xfId="56" applyNumberFormat="1" applyFont="1" applyFill="1" applyBorder="1" applyAlignment="1">
      <alignment horizontal="left"/>
    </xf>
    <xf numFmtId="42" fontId="8" fillId="24" borderId="11" xfId="55" applyNumberFormat="1" applyFont="1" applyFill="1" applyBorder="1" applyAlignment="1">
      <alignment horizontal="left"/>
    </xf>
    <xf numFmtId="42" fontId="9" fillId="0" borderId="14" xfId="55" applyNumberFormat="1" applyFont="1" applyBorder="1" applyAlignment="1">
      <alignment horizontal="left"/>
    </xf>
    <xf numFmtId="42" fontId="9" fillId="0" borderId="10" xfId="54" applyNumberFormat="1" applyFont="1" applyFill="1" applyBorder="1" applyAlignment="1">
      <alignment horizontal="left"/>
    </xf>
    <xf numFmtId="42" fontId="8" fillId="24" borderId="11" xfId="54" applyNumberFormat="1" applyFont="1" applyFill="1" applyBorder="1" applyAlignment="1">
      <alignment horizontal="left"/>
    </xf>
    <xf numFmtId="42" fontId="9" fillId="0" borderId="14" xfId="54" applyNumberFormat="1" applyFont="1" applyBorder="1" applyAlignment="1">
      <alignment horizontal="left"/>
    </xf>
    <xf numFmtId="42" fontId="8" fillId="24" borderId="11" xfId="52" applyNumberFormat="1" applyFont="1" applyFill="1" applyBorder="1" applyAlignment="1">
      <alignment horizontal="left"/>
    </xf>
    <xf numFmtId="42" fontId="8" fillId="24" borderId="11" xfId="57" applyNumberFormat="1" applyFont="1" applyFill="1" applyBorder="1" applyAlignment="1">
      <alignment horizontal="left"/>
    </xf>
    <xf numFmtId="42" fontId="9" fillId="0" borderId="14" xfId="57" applyNumberFormat="1" applyFont="1" applyFill="1" applyBorder="1" applyAlignment="1">
      <alignment horizontal="left"/>
    </xf>
    <xf numFmtId="42" fontId="8" fillId="24" borderId="11" xfId="53" applyNumberFormat="1" applyFont="1" applyFill="1" applyBorder="1" applyAlignment="1">
      <alignment horizontal="left"/>
    </xf>
    <xf numFmtId="42" fontId="9" fillId="0" borderId="14" xfId="53" applyNumberFormat="1" applyFont="1" applyBorder="1" applyAlignment="1">
      <alignment horizontal="left"/>
    </xf>
    <xf numFmtId="42" fontId="9" fillId="0" borderId="17" xfId="52" applyNumberFormat="1" applyFont="1" applyBorder="1" applyAlignment="1">
      <alignment horizontal="left"/>
    </xf>
    <xf numFmtId="0" fontId="9" fillId="0" borderId="10" xfId="0" applyFont="1" applyBorder="1" applyAlignment="1">
      <alignment horizontal="left"/>
    </xf>
    <xf numFmtId="42" fontId="9" fillId="0" borderId="10" xfId="51" applyNumberFormat="1" applyFont="1" applyFill="1" applyBorder="1" applyAlignment="1">
      <alignment horizontal="left"/>
    </xf>
    <xf numFmtId="42" fontId="8" fillId="24" borderId="11" xfId="51" applyNumberFormat="1" applyFont="1" applyFill="1" applyBorder="1" applyAlignment="1">
      <alignment horizontal="left"/>
    </xf>
    <xf numFmtId="42" fontId="9" fillId="0" borderId="14" xfId="51" applyNumberFormat="1" applyFont="1" applyBorder="1" applyAlignment="1">
      <alignment horizontal="left"/>
    </xf>
    <xf numFmtId="42" fontId="9" fillId="0" borderId="10" xfId="50" applyNumberFormat="1" applyFont="1" applyFill="1" applyBorder="1" applyAlignment="1">
      <alignment horizontal="left"/>
    </xf>
    <xf numFmtId="42" fontId="8" fillId="24" borderId="11" xfId="50" applyNumberFormat="1" applyFont="1" applyFill="1" applyBorder="1" applyAlignment="1">
      <alignment horizontal="left"/>
    </xf>
    <xf numFmtId="42" fontId="9" fillId="0" borderId="14" xfId="50" applyNumberFormat="1" applyFont="1" applyBorder="1" applyAlignment="1">
      <alignment horizontal="left"/>
    </xf>
    <xf numFmtId="42" fontId="9" fillId="0" borderId="10" xfId="49" applyNumberFormat="1" applyFont="1" applyFill="1" applyBorder="1" applyAlignment="1">
      <alignment horizontal="left"/>
    </xf>
    <xf numFmtId="42" fontId="8" fillId="24" borderId="11" xfId="0" applyNumberFormat="1" applyFont="1" applyFill="1" applyBorder="1" applyAlignment="1">
      <alignment horizontal="left"/>
    </xf>
    <xf numFmtId="42" fontId="9" fillId="0" borderId="17" xfId="49" applyNumberFormat="1" applyFont="1" applyBorder="1" applyAlignment="1">
      <alignment horizontal="left"/>
    </xf>
    <xf numFmtId="42" fontId="8" fillId="24" borderId="11" xfId="48" applyNumberFormat="1" applyFont="1" applyFill="1" applyBorder="1" applyAlignment="1">
      <alignment horizontal="left"/>
    </xf>
    <xf numFmtId="42" fontId="9" fillId="0" borderId="17" xfId="48" applyNumberFormat="1" applyFont="1" applyBorder="1" applyAlignment="1">
      <alignment horizontal="left"/>
    </xf>
    <xf numFmtId="42" fontId="8" fillId="24" borderId="11" xfId="47" applyNumberFormat="1" applyFont="1" applyFill="1" applyBorder="1" applyAlignment="1">
      <alignment horizontal="left"/>
    </xf>
    <xf numFmtId="42" fontId="9" fillId="0" borderId="14" xfId="47" applyNumberFormat="1" applyFont="1" applyBorder="1" applyAlignment="1">
      <alignment horizontal="left"/>
    </xf>
    <xf numFmtId="42" fontId="9" fillId="0" borderId="10" xfId="46" applyNumberFormat="1" applyFont="1" applyFill="1" applyBorder="1" applyAlignment="1">
      <alignment horizontal="left"/>
    </xf>
    <xf numFmtId="42" fontId="8" fillId="24" borderId="11" xfId="46" applyNumberFormat="1" applyFont="1" applyFill="1" applyBorder="1" applyAlignment="1">
      <alignment horizontal="left"/>
    </xf>
    <xf numFmtId="42" fontId="14" fillId="0" borderId="0" xfId="44" applyNumberFormat="1" applyFont="1" applyBorder="1" applyAlignment="1">
      <alignment horizontal="left"/>
    </xf>
    <xf numFmtId="42" fontId="9" fillId="0" borderId="10" xfId="44" applyNumberFormat="1" applyFont="1" applyFill="1" applyBorder="1" applyAlignment="1">
      <alignment horizontal="left"/>
    </xf>
    <xf numFmtId="42" fontId="9" fillId="0" borderId="17" xfId="44" applyNumberFormat="1" applyFont="1" applyBorder="1" applyAlignment="1">
      <alignment horizontal="left"/>
    </xf>
    <xf numFmtId="42" fontId="9" fillId="0" borderId="10" xfId="93" applyNumberFormat="1" applyFont="1" applyFill="1" applyBorder="1" applyAlignment="1">
      <alignment horizontal="left"/>
    </xf>
    <xf numFmtId="42" fontId="8" fillId="24" borderId="11" xfId="62" applyNumberFormat="1" applyFont="1" applyFill="1" applyBorder="1" applyAlignment="1">
      <alignment horizontal="left"/>
    </xf>
    <xf numFmtId="42" fontId="9" fillId="0" borderId="14" xfId="62" applyNumberFormat="1" applyFont="1" applyBorder="1" applyAlignment="1">
      <alignment horizontal="left"/>
    </xf>
    <xf numFmtId="42" fontId="9" fillId="0" borderId="13" xfId="0" applyNumberFormat="1" applyFont="1" applyBorder="1" applyAlignment="1">
      <alignment horizontal="left"/>
    </xf>
    <xf numFmtId="42" fontId="8" fillId="24" borderId="11" xfId="67" applyNumberFormat="1" applyFont="1" applyFill="1" applyBorder="1" applyAlignment="1">
      <alignment horizontal="left"/>
    </xf>
    <xf numFmtId="42" fontId="9" fillId="0" borderId="14" xfId="67" applyNumberFormat="1" applyFont="1" applyBorder="1" applyAlignment="1">
      <alignment horizontal="left"/>
    </xf>
    <xf numFmtId="42" fontId="8" fillId="24" borderId="11" xfId="66" applyNumberFormat="1" applyFont="1" applyFill="1" applyBorder="1" applyAlignment="1">
      <alignment horizontal="left"/>
    </xf>
    <xf numFmtId="42" fontId="9" fillId="0" borderId="10" xfId="66" applyNumberFormat="1" applyFont="1" applyBorder="1" applyAlignment="1">
      <alignment horizontal="left"/>
    </xf>
    <xf numFmtId="42" fontId="8" fillId="24" borderId="11" xfId="68" applyNumberFormat="1" applyFont="1" applyFill="1" applyBorder="1" applyAlignment="1">
      <alignment horizontal="left"/>
    </xf>
    <xf numFmtId="42" fontId="9" fillId="0" borderId="14" xfId="68" applyNumberFormat="1" applyFont="1" applyBorder="1" applyAlignment="1">
      <alignment horizontal="left"/>
    </xf>
    <xf numFmtId="42" fontId="8" fillId="24" borderId="11" xfId="75" applyNumberFormat="1" applyFont="1" applyFill="1" applyBorder="1" applyAlignment="1">
      <alignment horizontal="left"/>
    </xf>
    <xf numFmtId="42" fontId="9" fillId="0" borderId="10" xfId="75" applyNumberFormat="1" applyFont="1" applyBorder="1" applyAlignment="1">
      <alignment horizontal="left"/>
    </xf>
    <xf numFmtId="42" fontId="8" fillId="24" borderId="11" xfId="76" applyNumberFormat="1" applyFont="1" applyFill="1" applyBorder="1" applyAlignment="1">
      <alignment horizontal="left"/>
    </xf>
    <xf numFmtId="42" fontId="9" fillId="0" borderId="10" xfId="76" applyNumberFormat="1" applyFont="1" applyBorder="1" applyAlignment="1">
      <alignment horizontal="left"/>
    </xf>
    <xf numFmtId="42" fontId="8" fillId="24" borderId="11" xfId="69" applyNumberFormat="1" applyFont="1" applyFill="1" applyBorder="1" applyAlignment="1">
      <alignment horizontal="left"/>
    </xf>
    <xf numFmtId="42" fontId="9" fillId="0" borderId="10" xfId="69" applyNumberFormat="1" applyFont="1" applyBorder="1" applyAlignment="1">
      <alignment horizontal="left"/>
    </xf>
    <xf numFmtId="42" fontId="32" fillId="0" borderId="0" xfId="99" applyNumberFormat="1" applyFont="1" applyBorder="1" applyAlignment="1">
      <alignment horizontal="left"/>
    </xf>
    <xf numFmtId="42" fontId="8" fillId="24" borderId="20" xfId="71" applyNumberFormat="1" applyFont="1" applyFill="1" applyBorder="1" applyAlignment="1">
      <alignment horizontal="left"/>
    </xf>
    <xf numFmtId="42" fontId="8" fillId="24" borderId="29" xfId="71" applyNumberFormat="1" applyFont="1" applyFill="1" applyBorder="1" applyAlignment="1">
      <alignment horizontal="left"/>
    </xf>
    <xf numFmtId="42" fontId="8" fillId="24" borderId="11" xfId="71" applyNumberFormat="1" applyFont="1" applyFill="1" applyBorder="1" applyAlignment="1">
      <alignment horizontal="left"/>
    </xf>
    <xf numFmtId="42" fontId="9" fillId="0" borderId="18" xfId="71" applyNumberFormat="1" applyFont="1" applyBorder="1" applyAlignment="1">
      <alignment horizontal="left"/>
    </xf>
    <xf numFmtId="42" fontId="9" fillId="0" borderId="17" xfId="71" applyNumberFormat="1" applyFont="1" applyBorder="1" applyAlignment="1">
      <alignment horizontal="left"/>
    </xf>
    <xf numFmtId="42" fontId="32" fillId="0" borderId="0" xfId="100" applyNumberFormat="1" applyFont="1" applyBorder="1" applyAlignment="1">
      <alignment horizontal="left"/>
    </xf>
    <xf numFmtId="42" fontId="9" fillId="0" borderId="12" xfId="72" applyNumberFormat="1" applyFont="1" applyBorder="1" applyAlignment="1">
      <alignment horizontal="left"/>
    </xf>
    <xf numFmtId="42" fontId="9" fillId="0" borderId="14" xfId="72" applyNumberFormat="1" applyFont="1" applyBorder="1" applyAlignment="1">
      <alignment horizontal="left"/>
    </xf>
    <xf numFmtId="42" fontId="8" fillId="24" borderId="22" xfId="72" applyNumberFormat="1" applyFont="1" applyFill="1" applyBorder="1" applyAlignment="1">
      <alignment horizontal="left"/>
    </xf>
    <xf numFmtId="42" fontId="8" fillId="24" borderId="29" xfId="72" applyNumberFormat="1" applyFont="1" applyFill="1" applyBorder="1" applyAlignment="1">
      <alignment horizontal="left"/>
    </xf>
    <xf numFmtId="42" fontId="8" fillId="24" borderId="11" xfId="72" applyNumberFormat="1" applyFont="1" applyFill="1" applyBorder="1" applyAlignment="1">
      <alignment horizontal="left"/>
    </xf>
    <xf numFmtId="42" fontId="8" fillId="24" borderId="11" xfId="73" applyNumberFormat="1" applyFont="1" applyFill="1" applyBorder="1" applyAlignment="1">
      <alignment horizontal="left"/>
    </xf>
    <xf numFmtId="42" fontId="8" fillId="24" borderId="11" xfId="70" applyNumberFormat="1" applyFont="1" applyFill="1" applyBorder="1" applyAlignment="1">
      <alignment horizontal="left"/>
    </xf>
    <xf numFmtId="42" fontId="9" fillId="0" borderId="17" xfId="70" applyNumberFormat="1" applyFont="1" applyBorder="1" applyAlignment="1">
      <alignment horizontal="left"/>
    </xf>
    <xf numFmtId="42" fontId="32" fillId="0" borderId="0" xfId="101" applyNumberFormat="1" applyFont="1" applyBorder="1" applyAlignment="1">
      <alignment horizontal="left"/>
    </xf>
    <xf numFmtId="42" fontId="8" fillId="24" borderId="20" xfId="74" applyNumberFormat="1" applyFont="1" applyFill="1" applyBorder="1" applyAlignment="1">
      <alignment horizontal="left"/>
    </xf>
    <xf numFmtId="42" fontId="8" fillId="24" borderId="29" xfId="74" applyNumberFormat="1" applyFont="1" applyFill="1" applyBorder="1" applyAlignment="1">
      <alignment horizontal="left"/>
    </xf>
    <xf numFmtId="42" fontId="8" fillId="24" borderId="11" xfId="74" applyNumberFormat="1" applyFont="1" applyFill="1" applyBorder="1" applyAlignment="1">
      <alignment horizontal="left"/>
    </xf>
    <xf numFmtId="42" fontId="9" fillId="0" borderId="0" xfId="74" applyNumberFormat="1" applyFont="1" applyBorder="1" applyAlignment="1">
      <alignment horizontal="left"/>
    </xf>
    <xf numFmtId="42" fontId="9" fillId="0" borderId="14" xfId="74" applyNumberFormat="1" applyFont="1" applyBorder="1" applyAlignment="1">
      <alignment horizontal="left"/>
    </xf>
    <xf numFmtId="42" fontId="8" fillId="24" borderId="11" xfId="77" applyNumberFormat="1" applyFont="1" applyFill="1" applyBorder="1" applyAlignment="1">
      <alignment horizontal="left"/>
    </xf>
    <xf numFmtId="42" fontId="9" fillId="0" borderId="10" xfId="77" applyNumberFormat="1" applyFont="1" applyBorder="1" applyAlignment="1">
      <alignment horizontal="left"/>
    </xf>
    <xf numFmtId="42" fontId="8" fillId="24" borderId="11" xfId="78" applyNumberFormat="1" applyFont="1" applyFill="1" applyBorder="1" applyAlignment="1">
      <alignment horizontal="left"/>
    </xf>
    <xf numFmtId="42" fontId="9" fillId="0" borderId="14" xfId="78" applyNumberFormat="1" applyFont="1" applyBorder="1" applyAlignment="1">
      <alignment horizontal="left"/>
    </xf>
    <xf numFmtId="42" fontId="8" fillId="24" borderId="11" xfId="79" applyNumberFormat="1" applyFont="1" applyFill="1" applyBorder="1" applyAlignment="1">
      <alignment horizontal="left"/>
    </xf>
    <xf numFmtId="42" fontId="9" fillId="0" borderId="10" xfId="79" applyNumberFormat="1" applyFont="1" applyBorder="1" applyAlignment="1">
      <alignment horizontal="left"/>
    </xf>
    <xf numFmtId="42" fontId="8" fillId="24" borderId="11" xfId="80" applyNumberFormat="1" applyFont="1" applyFill="1" applyBorder="1" applyAlignment="1">
      <alignment horizontal="left"/>
    </xf>
    <xf numFmtId="42" fontId="9" fillId="0" borderId="14" xfId="80" applyNumberFormat="1" applyFont="1" applyBorder="1" applyAlignment="1">
      <alignment horizontal="left"/>
    </xf>
    <xf numFmtId="42" fontId="8" fillId="24" borderId="11" xfId="81" applyNumberFormat="1" applyFont="1" applyFill="1" applyBorder="1" applyAlignment="1">
      <alignment horizontal="left"/>
    </xf>
    <xf numFmtId="42" fontId="9" fillId="0" borderId="14" xfId="81" applyNumberFormat="1" applyFont="1" applyBorder="1" applyAlignment="1">
      <alignment horizontal="left"/>
    </xf>
    <xf numFmtId="42" fontId="8" fillId="24" borderId="11" xfId="83" applyNumberFormat="1" applyFont="1" applyFill="1" applyBorder="1" applyAlignment="1">
      <alignment horizontal="left"/>
    </xf>
    <xf numFmtId="42" fontId="9" fillId="0" borderId="10" xfId="83" applyNumberFormat="1" applyFont="1" applyBorder="1" applyAlignment="1">
      <alignment horizontal="left"/>
    </xf>
    <xf numFmtId="42" fontId="8" fillId="24" borderId="11" xfId="84" applyNumberFormat="1" applyFont="1" applyFill="1" applyBorder="1" applyAlignment="1">
      <alignment horizontal="left"/>
    </xf>
    <xf numFmtId="42" fontId="9" fillId="0" borderId="10" xfId="84" applyNumberFormat="1" applyFont="1" applyBorder="1" applyAlignment="1">
      <alignment horizontal="left"/>
    </xf>
    <xf numFmtId="42" fontId="8" fillId="24" borderId="11" xfId="85" applyNumberFormat="1" applyFont="1" applyFill="1" applyBorder="1" applyAlignment="1">
      <alignment horizontal="left"/>
    </xf>
    <xf numFmtId="42" fontId="9" fillId="0" borderId="17" xfId="85" applyNumberFormat="1" applyFont="1" applyBorder="1" applyAlignment="1">
      <alignment horizontal="left"/>
    </xf>
    <xf numFmtId="42" fontId="8" fillId="24" borderId="11" xfId="86" applyNumberFormat="1" applyFont="1" applyFill="1" applyBorder="1" applyAlignment="1">
      <alignment horizontal="left"/>
    </xf>
    <xf numFmtId="42" fontId="9" fillId="0" borderId="14" xfId="86" applyNumberFormat="1" applyFont="1" applyBorder="1" applyAlignment="1">
      <alignment horizontal="left"/>
    </xf>
    <xf numFmtId="42" fontId="8" fillId="24" borderId="11" xfId="88" applyNumberFormat="1" applyFont="1" applyFill="1" applyBorder="1" applyAlignment="1">
      <alignment horizontal="left"/>
    </xf>
    <xf numFmtId="42" fontId="9" fillId="0" borderId="10" xfId="88" applyNumberFormat="1" applyFont="1" applyBorder="1" applyAlignment="1">
      <alignment horizontal="left"/>
    </xf>
    <xf numFmtId="42" fontId="8" fillId="24" borderId="11" xfId="87" applyNumberFormat="1" applyFont="1" applyFill="1" applyBorder="1" applyAlignment="1">
      <alignment horizontal="left"/>
    </xf>
    <xf numFmtId="42" fontId="9" fillId="0" borderId="14" xfId="87" applyNumberFormat="1" applyFont="1" applyBorder="1" applyAlignment="1">
      <alignment horizontal="left"/>
    </xf>
    <xf numFmtId="42" fontId="8" fillId="24" borderId="11" xfId="89" applyNumberFormat="1" applyFont="1" applyFill="1" applyBorder="1" applyAlignment="1">
      <alignment horizontal="left"/>
    </xf>
    <xf numFmtId="42" fontId="9" fillId="0" borderId="14" xfId="89" applyNumberFormat="1" applyFont="1" applyBorder="1" applyAlignment="1">
      <alignment horizontal="left"/>
    </xf>
    <xf numFmtId="42" fontId="8" fillId="24" borderId="11" xfId="91" applyNumberFormat="1" applyFont="1" applyFill="1" applyBorder="1" applyAlignment="1">
      <alignment horizontal="left"/>
    </xf>
    <xf numFmtId="42" fontId="9" fillId="0" borderId="10" xfId="91" applyNumberFormat="1" applyFont="1" applyBorder="1" applyAlignment="1">
      <alignment horizontal="left"/>
    </xf>
    <xf numFmtId="42" fontId="8" fillId="24" borderId="11" xfId="90" applyNumberFormat="1" applyFont="1" applyFill="1" applyBorder="1" applyAlignment="1">
      <alignment horizontal="left"/>
    </xf>
    <xf numFmtId="42" fontId="9" fillId="0" borderId="17" xfId="90" applyNumberFormat="1" applyFont="1" applyBorder="1" applyAlignment="1">
      <alignment horizontal="left"/>
    </xf>
    <xf numFmtId="41" fontId="9" fillId="0" borderId="10" xfId="0" applyNumberFormat="1" applyFont="1" applyBorder="1" applyAlignment="1">
      <alignment horizontal="left"/>
    </xf>
    <xf numFmtId="42" fontId="8" fillId="24" borderId="11" xfId="92" applyNumberFormat="1" applyFont="1" applyFill="1" applyBorder="1" applyAlignment="1">
      <alignment horizontal="left"/>
    </xf>
    <xf numFmtId="41" fontId="9" fillId="0" borderId="14" xfId="92" applyNumberFormat="1" applyFont="1" applyBorder="1" applyAlignment="1">
      <alignment horizontal="left"/>
    </xf>
    <xf numFmtId="42" fontId="9" fillId="0" borderId="10" xfId="81" applyNumberFormat="1" applyFont="1" applyBorder="1" applyAlignment="1">
      <alignment horizontal="left"/>
    </xf>
    <xf numFmtId="42" fontId="8" fillId="0" borderId="10" xfId="81" applyNumberFormat="1" applyFont="1" applyFill="1" applyBorder="1" applyAlignment="1">
      <alignment horizontal="left"/>
    </xf>
    <xf numFmtId="49" fontId="8" fillId="25" borderId="38" xfId="43" applyNumberFormat="1" applyFont="1" applyFill="1" applyBorder="1" applyAlignment="1">
      <alignment horizontal="center" vertical="center" wrapText="1"/>
    </xf>
    <xf numFmtId="49" fontId="8" fillId="25" borderId="15" xfId="43" applyNumberFormat="1" applyFont="1" applyFill="1" applyBorder="1" applyAlignment="1">
      <alignment horizontal="center" vertical="center" wrapText="1"/>
    </xf>
    <xf numFmtId="49" fontId="8" fillId="25" borderId="39" xfId="43" applyNumberFormat="1" applyFont="1" applyFill="1" applyBorder="1" applyAlignment="1">
      <alignment horizontal="center" vertical="center" wrapText="1"/>
    </xf>
    <xf numFmtId="49" fontId="8" fillId="25" borderId="37" xfId="43" applyNumberFormat="1" applyFont="1" applyFill="1" applyBorder="1" applyAlignment="1">
      <alignment horizontal="center" vertical="center" wrapText="1"/>
    </xf>
    <xf numFmtId="49" fontId="12" fillId="25" borderId="38" xfId="43" applyNumberFormat="1" applyFont="1" applyFill="1" applyBorder="1" applyAlignment="1">
      <alignment horizontal="center" vertical="center" wrapText="1"/>
    </xf>
    <xf numFmtId="49" fontId="12" fillId="25" borderId="37" xfId="43" applyNumberFormat="1" applyFont="1" applyFill="1" applyBorder="1" applyAlignment="1">
      <alignment horizontal="center" vertical="center" wrapText="1"/>
    </xf>
    <xf numFmtId="49" fontId="8" fillId="25" borderId="37" xfId="0" applyNumberFormat="1" applyFont="1" applyFill="1" applyBorder="1" applyAlignment="1">
      <alignment horizontal="center" vertical="center" wrapText="1"/>
    </xf>
    <xf numFmtId="42" fontId="0" fillId="0" borderId="0" xfId="0" applyNumberFormat="1"/>
    <xf numFmtId="1" fontId="9" fillId="0" borderId="34" xfId="0" applyNumberFormat="1" applyFont="1" applyBorder="1"/>
    <xf numFmtId="42" fontId="0" fillId="0" borderId="10" xfId="0" applyNumberFormat="1" applyBorder="1"/>
    <xf numFmtId="42" fontId="32" fillId="0" borderId="27" xfId="101" applyNumberFormat="1" applyFont="1" applyBorder="1" applyAlignment="1">
      <alignment horizontal="left"/>
    </xf>
    <xf numFmtId="42" fontId="32" fillId="0" borderId="13" xfId="101" applyNumberFormat="1" applyFont="1" applyBorder="1" applyAlignment="1">
      <alignment horizontal="left"/>
    </xf>
    <xf numFmtId="0" fontId="9" fillId="0" borderId="13" xfId="0" applyFont="1" applyBorder="1" applyAlignment="1">
      <alignment horizontal="left"/>
    </xf>
    <xf numFmtId="42" fontId="32" fillId="0" borderId="13" xfId="100" applyNumberFormat="1" applyFont="1" applyBorder="1" applyAlignment="1">
      <alignment horizontal="left"/>
    </xf>
    <xf numFmtId="42" fontId="9" fillId="0" borderId="30" xfId="72" applyNumberFormat="1" applyFont="1" applyBorder="1" applyAlignment="1">
      <alignment horizontal="left"/>
    </xf>
    <xf numFmtId="42" fontId="32" fillId="0" borderId="13" xfId="99" applyNumberFormat="1" applyFont="1" applyBorder="1" applyAlignment="1">
      <alignment horizontal="left"/>
    </xf>
    <xf numFmtId="42" fontId="9" fillId="0" borderId="23" xfId="71" applyNumberFormat="1" applyFont="1" applyBorder="1" applyAlignment="1">
      <alignment horizontal="left"/>
    </xf>
    <xf numFmtId="42" fontId="9" fillId="0" borderId="30" xfId="71" applyNumberFormat="1" applyFont="1" applyBorder="1" applyAlignment="1">
      <alignment horizontal="right"/>
    </xf>
    <xf numFmtId="42" fontId="8" fillId="24" borderId="11" xfId="44" applyNumberFormat="1" applyFont="1" applyFill="1" applyBorder="1" applyAlignment="1">
      <alignment horizontal="left"/>
    </xf>
    <xf numFmtId="42" fontId="8" fillId="24" borderId="11" xfId="102" applyNumberFormat="1" applyFont="1" applyFill="1" applyBorder="1" applyAlignment="1">
      <alignment horizontal="left"/>
    </xf>
    <xf numFmtId="0" fontId="9" fillId="0" borderId="26" xfId="0" applyFont="1" applyBorder="1"/>
    <xf numFmtId="37" fontId="8" fillId="24" borderId="35" xfId="45" applyNumberFormat="1" applyFont="1" applyFill="1" applyBorder="1" applyAlignment="1">
      <alignment horizontal="right"/>
    </xf>
    <xf numFmtId="42" fontId="8" fillId="24" borderId="32" xfId="45" applyNumberFormat="1" applyFont="1" applyFill="1" applyBorder="1" applyAlignment="1">
      <alignment horizontal="left"/>
    </xf>
    <xf numFmtId="42" fontId="9" fillId="0" borderId="36" xfId="45" applyNumberFormat="1" applyFont="1" applyBorder="1" applyAlignment="1">
      <alignment horizontal="left"/>
    </xf>
    <xf numFmtId="42" fontId="9" fillId="0" borderId="0" xfId="43" applyNumberFormat="1" applyFont="1" applyBorder="1"/>
    <xf numFmtId="42" fontId="9" fillId="0" borderId="26" xfId="53" applyNumberFormat="1" applyFont="1" applyBorder="1" applyAlignment="1">
      <alignment horizontal="right"/>
    </xf>
    <xf numFmtId="42" fontId="9" fillId="0" borderId="36" xfId="56" applyNumberFormat="1" applyFont="1" applyFill="1" applyBorder="1" applyAlignment="1">
      <alignment horizontal="left"/>
    </xf>
    <xf numFmtId="42" fontId="9" fillId="0" borderId="25" xfId="70" applyNumberFormat="1" applyFont="1" applyBorder="1" applyAlignment="1"/>
    <xf numFmtId="42" fontId="9" fillId="0" borderId="25" xfId="71" applyNumberFormat="1" applyFont="1" applyBorder="1" applyAlignment="1">
      <alignment horizontal="right"/>
    </xf>
    <xf numFmtId="42" fontId="9" fillId="0" borderId="25" xfId="71" applyNumberFormat="1" applyFont="1" applyBorder="1"/>
    <xf numFmtId="42" fontId="9" fillId="0" borderId="26" xfId="72" applyNumberFormat="1" applyFont="1" applyBorder="1" applyAlignment="1">
      <alignment horizontal="right"/>
    </xf>
    <xf numFmtId="42" fontId="9" fillId="0" borderId="25" xfId="79" applyNumberFormat="1" applyFont="1" applyBorder="1" applyAlignment="1">
      <alignment horizontal="right"/>
    </xf>
    <xf numFmtId="42" fontId="9" fillId="0" borderId="26" xfId="85" applyNumberFormat="1" applyFont="1" applyBorder="1" applyAlignment="1">
      <alignment horizontal="right"/>
    </xf>
    <xf numFmtId="37" fontId="9" fillId="0" borderId="26" xfId="85" applyNumberFormat="1" applyFont="1" applyBorder="1" applyAlignment="1"/>
    <xf numFmtId="0" fontId="9" fillId="0" borderId="0" xfId="43" applyFont="1" applyBorder="1" applyAlignment="1"/>
    <xf numFmtId="42" fontId="9" fillId="0" borderId="26" xfId="80" applyNumberFormat="1" applyFont="1" applyBorder="1" applyAlignment="1"/>
    <xf numFmtId="41" fontId="9" fillId="0" borderId="26" xfId="43" applyNumberFormat="1" applyFont="1" applyBorder="1"/>
    <xf numFmtId="41" fontId="9" fillId="0" borderId="0" xfId="43" applyNumberFormat="1" applyFont="1" applyBorder="1"/>
    <xf numFmtId="42" fontId="9" fillId="0" borderId="26" xfId="43" applyNumberFormat="1" applyFont="1" applyBorder="1" applyAlignment="1"/>
    <xf numFmtId="42" fontId="9" fillId="0" borderId="26" xfId="43" applyNumberFormat="1" applyFont="1" applyBorder="1"/>
    <xf numFmtId="42" fontId="10" fillId="0" borderId="26" xfId="41" applyNumberFormat="1" applyFont="1" applyFill="1" applyBorder="1" applyAlignment="1">
      <alignment horizontal="center" wrapText="1"/>
    </xf>
    <xf numFmtId="42" fontId="9" fillId="0" borderId="26" xfId="47" applyNumberFormat="1" applyFont="1" applyBorder="1" applyAlignment="1"/>
    <xf numFmtId="42" fontId="9" fillId="0" borderId="41" xfId="0" applyNumberFormat="1" applyFont="1" applyFill="1" applyBorder="1"/>
    <xf numFmtId="3" fontId="9" fillId="0" borderId="33" xfId="0" applyNumberFormat="1" applyFont="1" applyBorder="1"/>
    <xf numFmtId="42" fontId="9" fillId="0" borderId="42" xfId="0" applyNumberFormat="1" applyFont="1" applyFill="1" applyBorder="1" applyAlignment="1"/>
    <xf numFmtId="0" fontId="9" fillId="0" borderId="43" xfId="102" applyFont="1" applyBorder="1"/>
    <xf numFmtId="42" fontId="9" fillId="0" borderId="41" xfId="43" applyNumberFormat="1" applyFont="1" applyFill="1" applyBorder="1" applyAlignment="1"/>
    <xf numFmtId="42" fontId="9" fillId="0" borderId="40" xfId="0" applyNumberFormat="1" applyFont="1" applyFill="1" applyBorder="1" applyAlignment="1"/>
    <xf numFmtId="0" fontId="7" fillId="0" borderId="0" xfId="0" applyFont="1" applyBorder="1"/>
    <xf numFmtId="164" fontId="0" fillId="0" borderId="0" xfId="0" applyNumberFormat="1"/>
    <xf numFmtId="44" fontId="0" fillId="0" borderId="0" xfId="0" applyNumberFormat="1"/>
    <xf numFmtId="3" fontId="8" fillId="24" borderId="29" xfId="68" applyNumberFormat="1" applyFont="1" applyFill="1" applyBorder="1" applyAlignment="1">
      <alignment horizontal="right"/>
    </xf>
    <xf numFmtId="37" fontId="8" fillId="24" borderId="35" xfId="81" applyNumberFormat="1" applyFont="1" applyFill="1" applyBorder="1" applyAlignment="1">
      <alignment horizontal="right"/>
    </xf>
    <xf numFmtId="42" fontId="7" fillId="0" borderId="0" xfId="0" applyNumberFormat="1" applyFont="1"/>
    <xf numFmtId="3" fontId="9" fillId="0" borderId="34" xfId="0" applyNumberFormat="1" applyFont="1" applyBorder="1"/>
    <xf numFmtId="44" fontId="9" fillId="0" borderId="0" xfId="0" applyNumberFormat="1" applyFont="1"/>
    <xf numFmtId="3" fontId="0" fillId="0" borderId="31" xfId="0" applyNumberFormat="1" applyFill="1" applyBorder="1"/>
    <xf numFmtId="3" fontId="0" fillId="0" borderId="13" xfId="0" applyNumberFormat="1" applyFill="1" applyBorder="1"/>
    <xf numFmtId="42" fontId="0" fillId="0" borderId="28" xfId="0" applyNumberFormat="1" applyFill="1" applyBorder="1"/>
    <xf numFmtId="42" fontId="0" fillId="0" borderId="10" xfId="0" applyNumberFormat="1" applyFill="1" applyBorder="1"/>
    <xf numFmtId="0" fontId="10" fillId="0" borderId="10" xfId="98" applyFont="1" applyFill="1" applyBorder="1" applyAlignment="1">
      <alignment wrapText="1"/>
    </xf>
    <xf numFmtId="42" fontId="8" fillId="0" borderId="0" xfId="0" applyNumberFormat="1" applyFont="1" applyBorder="1"/>
    <xf numFmtId="42" fontId="0" fillId="0" borderId="0" xfId="0" applyNumberFormat="1"/>
    <xf numFmtId="42" fontId="0" fillId="0" borderId="10" xfId="0" applyNumberFormat="1" applyBorder="1"/>
    <xf numFmtId="42" fontId="2" fillId="0" borderId="0" xfId="0" applyNumberFormat="1" applyFont="1"/>
    <xf numFmtId="42" fontId="52" fillId="0" borderId="0" xfId="143" applyNumberFormat="1" applyFont="1"/>
    <xf numFmtId="42" fontId="52" fillId="0" borderId="0" xfId="143" applyNumberFormat="1" applyFont="1"/>
    <xf numFmtId="42" fontId="52" fillId="0" borderId="0" xfId="143" applyNumberFormat="1" applyFont="1"/>
    <xf numFmtId="42" fontId="52" fillId="0" borderId="0" xfId="143" applyNumberFormat="1" applyFont="1"/>
    <xf numFmtId="42" fontId="52" fillId="0" borderId="0" xfId="143" applyNumberFormat="1" applyFont="1"/>
    <xf numFmtId="42" fontId="52" fillId="0" borderId="0" xfId="143" applyNumberFormat="1" applyFont="1"/>
    <xf numFmtId="164" fontId="9" fillId="0" borderId="0" xfId="43" applyNumberFormat="1" applyFont="1" applyFill="1" applyBorder="1" applyAlignment="1">
      <alignment vertical="center" wrapText="1"/>
    </xf>
    <xf numFmtId="3" fontId="8" fillId="25" borderId="37" xfId="43" applyNumberFormat="1" applyFont="1" applyFill="1" applyBorder="1" applyAlignment="1">
      <alignment horizontal="center" vertical="center" wrapText="1"/>
    </xf>
    <xf numFmtId="3" fontId="0" fillId="0" borderId="13" xfId="108" applyNumberFormat="1" applyFont="1" applyBorder="1"/>
    <xf numFmtId="3" fontId="8" fillId="24" borderId="29" xfId="88" applyNumberFormat="1" applyFont="1" applyFill="1" applyBorder="1" applyAlignment="1">
      <alignment horizontal="right"/>
    </xf>
    <xf numFmtId="42" fontId="8" fillId="0" borderId="0" xfId="0" applyNumberFormat="1" applyFont="1"/>
    <xf numFmtId="37" fontId="8" fillId="26" borderId="16" xfId="44" applyNumberFormat="1" applyFont="1" applyFill="1" applyBorder="1" applyAlignment="1">
      <alignment horizontal="center"/>
    </xf>
    <xf numFmtId="37" fontId="8" fillId="26" borderId="26" xfId="44" applyNumberFormat="1" applyFont="1" applyFill="1" applyBorder="1" applyAlignment="1">
      <alignment horizontal="center"/>
    </xf>
    <xf numFmtId="37" fontId="8" fillId="26" borderId="27" xfId="44" applyNumberFormat="1" applyFont="1" applyFill="1" applyBorder="1" applyAlignment="1">
      <alignment horizontal="center"/>
    </xf>
    <xf numFmtId="37" fontId="8" fillId="26" borderId="14" xfId="44" applyNumberFormat="1" applyFont="1" applyFill="1" applyBorder="1" applyAlignment="1">
      <alignment horizontal="center"/>
    </xf>
    <xf numFmtId="37" fontId="8" fillId="26" borderId="12" xfId="44" applyNumberFormat="1" applyFont="1" applyFill="1" applyBorder="1" applyAlignment="1">
      <alignment horizontal="center"/>
    </xf>
    <xf numFmtId="37" fontId="8" fillId="26" borderId="30" xfId="44" applyNumberFormat="1" applyFont="1" applyFill="1" applyBorder="1" applyAlignment="1">
      <alignment horizontal="center"/>
    </xf>
    <xf numFmtId="0" fontId="10" fillId="0" borderId="11" xfId="0" applyFont="1" applyBorder="1" applyAlignment="1">
      <alignment wrapText="1"/>
    </xf>
    <xf numFmtId="0" fontId="10" fillId="0" borderId="20" xfId="0" applyFont="1" applyBorder="1" applyAlignment="1">
      <alignment wrapText="1"/>
    </xf>
    <xf numFmtId="0" fontId="10" fillId="0" borderId="29" xfId="0" applyFont="1" applyBorder="1" applyAlignment="1">
      <alignment wrapText="1"/>
    </xf>
    <xf numFmtId="0" fontId="10" fillId="0" borderId="11" xfId="0" applyNumberFormat="1" applyFont="1" applyBorder="1" applyAlignment="1">
      <alignment wrapText="1"/>
    </xf>
    <xf numFmtId="0" fontId="10" fillId="0" borderId="44" xfId="0" applyFont="1" applyBorder="1" applyAlignment="1">
      <alignment wrapText="1"/>
    </xf>
    <xf numFmtId="0" fontId="10" fillId="0" borderId="45" xfId="0" applyFont="1" applyBorder="1" applyAlignment="1">
      <alignment wrapText="1"/>
    </xf>
    <xf numFmtId="0" fontId="10" fillId="0" borderId="46" xfId="0" applyFont="1" applyBorder="1" applyAlignment="1">
      <alignment wrapText="1"/>
    </xf>
    <xf numFmtId="37" fontId="12" fillId="26" borderId="26" xfId="44" applyNumberFormat="1" applyFont="1" applyFill="1" applyBorder="1" applyAlignment="1">
      <alignment horizontal="center"/>
    </xf>
    <xf numFmtId="37" fontId="12" fillId="26" borderId="27" xfId="44" applyNumberFormat="1" applyFont="1" applyFill="1" applyBorder="1" applyAlignment="1">
      <alignment horizontal="center"/>
    </xf>
    <xf numFmtId="37" fontId="12" fillId="26" borderId="14" xfId="44" applyNumberFormat="1" applyFont="1" applyFill="1" applyBorder="1" applyAlignment="1">
      <alignment horizontal="center"/>
    </xf>
    <xf numFmtId="37" fontId="12" fillId="26" borderId="12" xfId="44" applyNumberFormat="1" applyFont="1" applyFill="1" applyBorder="1" applyAlignment="1">
      <alignment horizontal="center"/>
    </xf>
    <xf numFmtId="37" fontId="12" fillId="26" borderId="30" xfId="44" applyNumberFormat="1" applyFont="1" applyFill="1" applyBorder="1" applyAlignment="1">
      <alignment horizontal="center"/>
    </xf>
    <xf numFmtId="37" fontId="9" fillId="26" borderId="26" xfId="44" applyNumberFormat="1" applyFont="1" applyFill="1" applyBorder="1" applyAlignment="1">
      <alignment horizontal="center"/>
    </xf>
    <xf numFmtId="37" fontId="9" fillId="26" borderId="27" xfId="44" applyNumberFormat="1" applyFont="1" applyFill="1" applyBorder="1" applyAlignment="1">
      <alignment horizontal="center"/>
    </xf>
  </cellXfs>
  <cellStyles count="169">
    <cellStyle name="20% - Accent1" xfId="1" builtinId="30" customBuiltin="1"/>
    <cellStyle name="20% - Accent1 2" xfId="149" xr:uid="{00000000-0005-0000-0000-000001000000}"/>
    <cellStyle name="20% - Accent2" xfId="2" builtinId="34" customBuiltin="1"/>
    <cellStyle name="20% - Accent2 2" xfId="152" xr:uid="{00000000-0005-0000-0000-000003000000}"/>
    <cellStyle name="20% - Accent3" xfId="3" builtinId="38" customBuiltin="1"/>
    <cellStyle name="20% - Accent3 2" xfId="154" xr:uid="{00000000-0005-0000-0000-000005000000}"/>
    <cellStyle name="20% - Accent4" xfId="4" builtinId="42" customBuiltin="1"/>
    <cellStyle name="20% - Accent4 2" xfId="158" xr:uid="{00000000-0005-0000-0000-000007000000}"/>
    <cellStyle name="20% - Accent5" xfId="5" builtinId="46" customBuiltin="1"/>
    <cellStyle name="20% - Accent5 2" xfId="127" xr:uid="{00000000-0005-0000-0000-000009000000}"/>
    <cellStyle name="20% - Accent6" xfId="6" builtinId="50" customBuiltin="1"/>
    <cellStyle name="20% - Accent6 2" xfId="163" xr:uid="{00000000-0005-0000-0000-00000B000000}"/>
    <cellStyle name="40% - Accent1" xfId="7" builtinId="31" customBuiltin="1"/>
    <cellStyle name="40% - Accent1 2" xfId="150" xr:uid="{00000000-0005-0000-0000-00000D000000}"/>
    <cellStyle name="40% - Accent2" xfId="8" builtinId="35" customBuiltin="1"/>
    <cellStyle name="40% - Accent2 2" xfId="167" xr:uid="{00000000-0005-0000-0000-00000F000000}"/>
    <cellStyle name="40% - Accent3" xfId="9" builtinId="39" customBuiltin="1"/>
    <cellStyle name="40% - Accent3 2" xfId="155" xr:uid="{00000000-0005-0000-0000-000011000000}"/>
    <cellStyle name="40% - Accent4" xfId="10" builtinId="43" customBuiltin="1"/>
    <cellStyle name="40% - Accent4 2" xfId="159" xr:uid="{00000000-0005-0000-0000-000013000000}"/>
    <cellStyle name="40% - Accent5" xfId="11" builtinId="47" customBuiltin="1"/>
    <cellStyle name="40% - Accent5 2" xfId="141" xr:uid="{00000000-0005-0000-0000-000015000000}"/>
    <cellStyle name="40% - Accent6" xfId="12" builtinId="51" customBuiltin="1"/>
    <cellStyle name="40% - Accent6 2" xfId="164" xr:uid="{00000000-0005-0000-0000-000017000000}"/>
    <cellStyle name="60% - Accent1" xfId="13" builtinId="32" customBuiltin="1"/>
    <cellStyle name="60% - Accent1 2" xfId="151" xr:uid="{00000000-0005-0000-0000-000019000000}"/>
    <cellStyle name="60% - Accent2" xfId="14" builtinId="36" customBuiltin="1"/>
    <cellStyle name="60% - Accent2 2" xfId="153" xr:uid="{00000000-0005-0000-0000-00001B000000}"/>
    <cellStyle name="60% - Accent3" xfId="15" builtinId="40" customBuiltin="1"/>
    <cellStyle name="60% - Accent3 2" xfId="156" xr:uid="{00000000-0005-0000-0000-00001D000000}"/>
    <cellStyle name="60% - Accent4" xfId="16" builtinId="44" customBuiltin="1"/>
    <cellStyle name="60% - Accent4 2" xfId="160" xr:uid="{00000000-0005-0000-0000-00001F000000}"/>
    <cellStyle name="60% - Accent5" xfId="17" builtinId="48" customBuiltin="1"/>
    <cellStyle name="60% - Accent5 2" xfId="142" xr:uid="{00000000-0005-0000-0000-000021000000}"/>
    <cellStyle name="60% - Accent6" xfId="18" builtinId="52" customBuiltin="1"/>
    <cellStyle name="60% - Accent6 2" xfId="165" xr:uid="{00000000-0005-0000-0000-000023000000}"/>
    <cellStyle name="Accent1" xfId="19" builtinId="29" customBuiltin="1"/>
    <cellStyle name="Accent1 2" xfId="148" xr:uid="{00000000-0005-0000-0000-000025000000}"/>
    <cellStyle name="Accent2" xfId="20" builtinId="33" customBuiltin="1"/>
    <cellStyle name="Accent2 2" xfId="168" xr:uid="{00000000-0005-0000-0000-000027000000}"/>
    <cellStyle name="Accent3" xfId="21" builtinId="37" customBuiltin="1"/>
    <cellStyle name="Accent3 2" xfId="166" xr:uid="{00000000-0005-0000-0000-000029000000}"/>
    <cellStyle name="Accent4" xfId="22" builtinId="41" customBuiltin="1"/>
    <cellStyle name="Accent4 2" xfId="157" xr:uid="{00000000-0005-0000-0000-00002B000000}"/>
    <cellStyle name="Accent5" xfId="23" builtinId="45" customBuiltin="1"/>
    <cellStyle name="Accent5 2" xfId="161" xr:uid="{00000000-0005-0000-0000-00002D000000}"/>
    <cellStyle name="Accent6" xfId="24" builtinId="49" customBuiltin="1"/>
    <cellStyle name="Accent6 2" xfId="162" xr:uid="{00000000-0005-0000-0000-00002F000000}"/>
    <cellStyle name="Bad" xfId="25" builtinId="27" customBuiltin="1"/>
    <cellStyle name="Bad 2" xfId="134" xr:uid="{00000000-0005-0000-0000-000031000000}"/>
    <cellStyle name="Calculation" xfId="26" builtinId="22" customBuiltin="1"/>
    <cellStyle name="Calculation 2" xfId="130" xr:uid="{00000000-0005-0000-0000-000033000000}"/>
    <cellStyle name="Check Cell" xfId="27" builtinId="23" customBuiltin="1"/>
    <cellStyle name="Check Cell 2" xfId="128" xr:uid="{00000000-0005-0000-0000-000035000000}"/>
    <cellStyle name="Comma" xfId="108" builtinId="3"/>
    <cellStyle name="Comma 2" xfId="28" xr:uid="{00000000-0005-0000-0000-000037000000}"/>
    <cellStyle name="Comma 2 2" xfId="124" xr:uid="{00000000-0005-0000-0000-000038000000}"/>
    <cellStyle name="Comma 3" xfId="126" xr:uid="{00000000-0005-0000-0000-000039000000}"/>
    <cellStyle name="Explanatory Text" xfId="29" builtinId="53" customBuiltin="1"/>
    <cellStyle name="Explanatory Text 2" xfId="146" xr:uid="{00000000-0005-0000-0000-00003C000000}"/>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Good" xfId="30" builtinId="26" customBuiltin="1"/>
    <cellStyle name="Good 2" xfId="135" xr:uid="{00000000-0005-0000-0000-000045000000}"/>
    <cellStyle name="Heading 1" xfId="31" builtinId="16" customBuiltin="1"/>
    <cellStyle name="Heading 1 2" xfId="139" xr:uid="{00000000-0005-0000-0000-000047000000}"/>
    <cellStyle name="Heading 2" xfId="32" builtinId="17" customBuiltin="1"/>
    <cellStyle name="Heading 2 2" xfId="138" xr:uid="{00000000-0005-0000-0000-000049000000}"/>
    <cellStyle name="Heading 3" xfId="33" builtinId="18" customBuiltin="1"/>
    <cellStyle name="Heading 3 2" xfId="137" xr:uid="{00000000-0005-0000-0000-00004B000000}"/>
    <cellStyle name="Heading 4" xfId="34" builtinId="19" customBuiltin="1"/>
    <cellStyle name="Heading 4 2" xfId="136" xr:uid="{00000000-0005-0000-0000-00004D000000}"/>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Input" xfId="35" builtinId="20" customBuiltin="1"/>
    <cellStyle name="Input 2" xfId="132" xr:uid="{00000000-0005-0000-0000-000057000000}"/>
    <cellStyle name="Linked Cell" xfId="36" builtinId="24" customBuiltin="1"/>
    <cellStyle name="Linked Cell 2" xfId="129" xr:uid="{00000000-0005-0000-0000-000059000000}"/>
    <cellStyle name="Neutral" xfId="37" builtinId="28" customBuiltin="1"/>
    <cellStyle name="Neutral 2" xfId="133" xr:uid="{00000000-0005-0000-0000-00005B000000}"/>
    <cellStyle name="Normal" xfId="0" builtinId="0"/>
    <cellStyle name="Normal 2" xfId="38" xr:uid="{00000000-0005-0000-0000-00005D000000}"/>
    <cellStyle name="Normal 2 2" xfId="125" xr:uid="{00000000-0005-0000-0000-00005E000000}"/>
    <cellStyle name="Normal 3" xfId="123" xr:uid="{00000000-0005-0000-0000-00005F000000}"/>
    <cellStyle name="Normal 4" xfId="143" xr:uid="{00000000-0005-0000-0000-000060000000}"/>
    <cellStyle name="Normal_AL" xfId="39" xr:uid="{00000000-0005-0000-0000-000063000000}"/>
    <cellStyle name="Normal_AR_1" xfId="40" xr:uid="{00000000-0005-0000-0000-000065000000}"/>
    <cellStyle name="Normal_AZ_1" xfId="41" xr:uid="{00000000-0005-0000-0000-000067000000}"/>
    <cellStyle name="Normal_CA_1" xfId="42" xr:uid="{00000000-0005-0000-0000-000069000000}"/>
    <cellStyle name="Normal_DD-No CD's-Hybrid-ALABAMA" xfId="43" xr:uid="{00000000-0005-0000-0000-00006D000000}"/>
    <cellStyle name="Normal_DD-No CD's-Hybrid-ARIZONA" xfId="44" xr:uid="{00000000-0005-0000-0000-00006F000000}"/>
    <cellStyle name="Normal_DD-No CD's-Hybrid-ARKANSAS" xfId="45" xr:uid="{00000000-0005-0000-0000-000070000000}"/>
    <cellStyle name="Normal_DD-No CD's-Hybrid-CALIF" xfId="46" xr:uid="{00000000-0005-0000-0000-000071000000}"/>
    <cellStyle name="Normal_DD-No CD's-HYBRID-COLORADO" xfId="47" xr:uid="{00000000-0005-0000-0000-000072000000}"/>
    <cellStyle name="Normal_DD-No CD's-Hybrid-Connecticut" xfId="48" xr:uid="{00000000-0005-0000-0000-000073000000}"/>
    <cellStyle name="Normal_DD-No CD's-Hybrid-DC" xfId="49" xr:uid="{00000000-0005-0000-0000-000074000000}"/>
    <cellStyle name="Normal_DD-No CD's-Hybrid-Delaware" xfId="50" xr:uid="{00000000-0005-0000-0000-000075000000}"/>
    <cellStyle name="Normal_DD-No CD's-Hybrid-Florida" xfId="51" xr:uid="{00000000-0005-0000-0000-000076000000}"/>
    <cellStyle name="Normal_DD-No CD's-Hybrid-Georgia" xfId="52" xr:uid="{00000000-0005-0000-0000-000077000000}"/>
    <cellStyle name="Normal_DD-No CD's-Hybrid-Hawaii" xfId="53" xr:uid="{00000000-0005-0000-0000-000078000000}"/>
    <cellStyle name="Normal_DD-No CD's-Hybrid-Idaho" xfId="54" xr:uid="{00000000-0005-0000-0000-000079000000}"/>
    <cellStyle name="Normal_DD-No CD's-Hybrid-Illinois" xfId="55" xr:uid="{00000000-0005-0000-0000-00007A000000}"/>
    <cellStyle name="Normal_DD-No CD's-Hybrid-Indiana" xfId="56" xr:uid="{00000000-0005-0000-0000-00007B000000}"/>
    <cellStyle name="Normal_DD-No Cd's-Hybrid-Iowa" xfId="57" xr:uid="{00000000-0005-0000-0000-00007C000000}"/>
    <cellStyle name="Normal_DD-No CD's-Hybrid-Kansas" xfId="58" xr:uid="{00000000-0005-0000-0000-00007D000000}"/>
    <cellStyle name="Normal_DD-No CD's-Hybrid-KENTUCKY" xfId="59" xr:uid="{00000000-0005-0000-0000-00007E000000}"/>
    <cellStyle name="Normal_DD-No CD's-Hybrid-Louisiana" xfId="60" xr:uid="{00000000-0005-0000-0000-00007F000000}"/>
    <cellStyle name="Normal_DD-No CD's-Hybrid-Maine" xfId="61" xr:uid="{00000000-0005-0000-0000-000080000000}"/>
    <cellStyle name="Normal_DD-No CD's-Hybrid-Maryland" xfId="62" xr:uid="{00000000-0005-0000-0000-000081000000}"/>
    <cellStyle name="Normal_DD-No CD's-Hybrid-Massachusetts" xfId="63" xr:uid="{00000000-0005-0000-0000-000082000000}"/>
    <cellStyle name="Normal_DD-No CD's-Hybrid-Michigan" xfId="64" xr:uid="{00000000-0005-0000-0000-000083000000}"/>
    <cellStyle name="Normal_DD-No CD's-Hybrid-Minnesota" xfId="65" xr:uid="{00000000-0005-0000-0000-000084000000}"/>
    <cellStyle name="Normal_DD-No CD's-Hybrid-Mississippi" xfId="66" xr:uid="{00000000-0005-0000-0000-000085000000}"/>
    <cellStyle name="Normal_DD-No CD's-Hybrid-Missouri" xfId="67" xr:uid="{00000000-0005-0000-0000-000086000000}"/>
    <cellStyle name="Normal_DD-No CD's-Hybrid-Montana" xfId="68" xr:uid="{00000000-0005-0000-0000-000087000000}"/>
    <cellStyle name="Normal_DD-No CD's-Hybrid-Nebraska" xfId="69" xr:uid="{00000000-0005-0000-0000-000088000000}"/>
    <cellStyle name="Normal_DD-No CD's-Hybrid-Nevada" xfId="70" xr:uid="{00000000-0005-0000-0000-000089000000}"/>
    <cellStyle name="Normal_DD-No CD's-Hybrid-New Hampshire" xfId="71" xr:uid="{00000000-0005-0000-0000-00008A000000}"/>
    <cellStyle name="Normal_DD-No CD's-Hybrid-New Jersey" xfId="72" xr:uid="{00000000-0005-0000-0000-00008B000000}"/>
    <cellStyle name="Normal_DD-No CD's-Hybrid-New Mexico" xfId="73" xr:uid="{00000000-0005-0000-0000-00008C000000}"/>
    <cellStyle name="Normal_DD-No CD's-Hybrid-New York" xfId="74" xr:uid="{00000000-0005-0000-0000-00008D000000}"/>
    <cellStyle name="Normal_DD-No CD's-Hybrid-North Carolina" xfId="75" xr:uid="{00000000-0005-0000-0000-00008E000000}"/>
    <cellStyle name="Normal_DD-No CD's-Hybrid-North Dakota" xfId="76" xr:uid="{00000000-0005-0000-0000-00008F000000}"/>
    <cellStyle name="Normal_DD-No CD's-Hybrid-Ohio" xfId="77" xr:uid="{00000000-0005-0000-0000-000090000000}"/>
    <cellStyle name="Normal_DD-No CD's-Hybrid-Oklahoma" xfId="78" xr:uid="{00000000-0005-0000-0000-000091000000}"/>
    <cellStyle name="Normal_DD-No CD's-Hybrid-Oregon" xfId="79" xr:uid="{00000000-0005-0000-0000-000092000000}"/>
    <cellStyle name="Normal_DD-No CD's-Hybrid-Pennsylvania" xfId="80" xr:uid="{00000000-0005-0000-0000-000093000000}"/>
    <cellStyle name="Normal_DD-No CD's-Hybrid-Rhode Island" xfId="81" xr:uid="{00000000-0005-0000-0000-000094000000}"/>
    <cellStyle name="Normal_DD-No CD's-Hybrid-S Dakota" xfId="82" xr:uid="{00000000-0005-0000-0000-000095000000}"/>
    <cellStyle name="Normal_DD-No Cd's-Hybrid-South Carolina" xfId="83" xr:uid="{00000000-0005-0000-0000-000096000000}"/>
    <cellStyle name="Normal_DD-No CD's-Hybrid-Tennessee" xfId="84" xr:uid="{00000000-0005-0000-0000-000097000000}"/>
    <cellStyle name="Normal_DD-No CD's-Hybrid-Texas" xfId="85" xr:uid="{00000000-0005-0000-0000-000098000000}"/>
    <cellStyle name="Normal_DD-No CD's-Hybrid-Utah" xfId="86" xr:uid="{00000000-0005-0000-0000-000099000000}"/>
    <cellStyle name="Normal_DD-No CD's-Hybrid-Vermont" xfId="87" xr:uid="{00000000-0005-0000-0000-00009A000000}"/>
    <cellStyle name="Normal_DD-No CD's-Hybrid-Virginia" xfId="88" xr:uid="{00000000-0005-0000-0000-00009B000000}"/>
    <cellStyle name="Normal_DD-No CD's-Hybrid-Washington" xfId="89" xr:uid="{00000000-0005-0000-0000-00009C000000}"/>
    <cellStyle name="Normal_DD-No CD's-Hybrid-West Virginia" xfId="90" xr:uid="{00000000-0005-0000-0000-00009D000000}"/>
    <cellStyle name="Normal_DD-No CD's-Hybrid-Wisconsin" xfId="91" xr:uid="{00000000-0005-0000-0000-00009E000000}"/>
    <cellStyle name="Normal_DD-No CD's-Hybrid-Wyoming-mike" xfId="92" xr:uid="{00000000-0005-0000-0000-00009F000000}"/>
    <cellStyle name="Normal_MARIE PRINGLE- FINAL- FY2002" xfId="93" xr:uid="{00000000-0005-0000-0000-0000AE000000}"/>
    <cellStyle name="Normal_ME" xfId="94" xr:uid="{00000000-0005-0000-0000-0000B0000000}"/>
    <cellStyle name="Normal_MT" xfId="95" xr:uid="{00000000-0005-0000-0000-0000B6000000}"/>
    <cellStyle name="Normal_NV" xfId="96" xr:uid="{00000000-0005-0000-0000-0000BC000000}"/>
    <cellStyle name="Normal_PR" xfId="97" xr:uid="{00000000-0005-0000-0000-0000C2000000}"/>
    <cellStyle name="Normal_Sheet1" xfId="98" xr:uid="{00000000-0005-0000-0000-0000C7000000}"/>
    <cellStyle name="Normal_Sheet1_NH" xfId="99" xr:uid="{00000000-0005-0000-0000-0000E4000000}"/>
    <cellStyle name="Normal_Sheet1_NJ" xfId="100" xr:uid="{00000000-0005-0000-0000-0000E5000000}"/>
    <cellStyle name="Normal_Sheet1_NY" xfId="101" xr:uid="{00000000-0005-0000-0000-0000E8000000}"/>
    <cellStyle name="Normal_State Level Expenditures" xfId="102" xr:uid="{00000000-0005-0000-0000-0000FB000000}"/>
    <cellStyle name="Note" xfId="103" builtinId="10" customBuiltin="1"/>
    <cellStyle name="Note 2" xfId="145" xr:uid="{00000000-0005-0000-0000-000006010000}"/>
    <cellStyle name="Output" xfId="104" builtinId="21" customBuiltin="1"/>
    <cellStyle name="Output 2" xfId="131" xr:uid="{00000000-0005-0000-0000-000008010000}"/>
    <cellStyle name="Title" xfId="105" builtinId="15" customBuiltin="1"/>
    <cellStyle name="Title 2" xfId="140" xr:uid="{00000000-0005-0000-0000-00000A010000}"/>
    <cellStyle name="Total" xfId="106" builtinId="25" customBuiltin="1"/>
    <cellStyle name="Total 2" xfId="147" xr:uid="{00000000-0005-0000-0000-00000C010000}"/>
    <cellStyle name="Warning Text" xfId="107" builtinId="11" customBuiltin="1"/>
    <cellStyle name="Warning Text 2" xfId="144" xr:uid="{00000000-0005-0000-0000-00000E01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0"/>
  <sheetViews>
    <sheetView zoomScale="150" zoomScaleNormal="150" workbookViewId="0">
      <selection activeCell="A53" sqref="A53:XFD53"/>
    </sheetView>
  </sheetViews>
  <sheetFormatPr defaultColWidth="8.81640625" defaultRowHeight="11.5" x14ac:dyDescent="0.25"/>
  <cols>
    <col min="1" max="1" width="19.453125" style="2" customWidth="1"/>
    <col min="2" max="2" width="13" style="12" customWidth="1"/>
    <col min="3" max="3" width="11.7265625" style="289" customWidth="1"/>
    <col min="4" max="4" width="8.81640625" style="2"/>
    <col min="5" max="5" width="12" style="2" bestFit="1" customWidth="1"/>
    <col min="6" max="16384" width="8.81640625" style="2"/>
  </cols>
  <sheetData>
    <row r="1" spans="1:5" ht="23.5" thickBot="1" x14ac:dyDescent="0.3">
      <c r="A1" s="1" t="s">
        <v>261</v>
      </c>
      <c r="B1" s="596" t="s">
        <v>258</v>
      </c>
      <c r="C1" s="602" t="s">
        <v>259</v>
      </c>
      <c r="D1" s="252"/>
      <c r="E1" s="252"/>
    </row>
    <row r="2" spans="1:5" ht="12.5" x14ac:dyDescent="0.25">
      <c r="A2" s="2" t="s">
        <v>159</v>
      </c>
      <c r="B2" s="654">
        <f>AL!B7</f>
        <v>502617.34900299797</v>
      </c>
      <c r="C2" s="652">
        <f>AL!C7</f>
        <v>26979</v>
      </c>
      <c r="D2" s="4"/>
      <c r="E2" s="253"/>
    </row>
    <row r="3" spans="1:5" ht="12.5" x14ac:dyDescent="0.25">
      <c r="A3" s="2" t="s">
        <v>260</v>
      </c>
      <c r="B3" s="655">
        <f>AZ!C8</f>
        <v>1757691.4495767562</v>
      </c>
      <c r="C3" s="653">
        <f>AZ!D8</f>
        <v>119172</v>
      </c>
      <c r="D3" s="4"/>
      <c r="E3" s="657"/>
    </row>
    <row r="4" spans="1:5" ht="12.5" x14ac:dyDescent="0.25">
      <c r="A4" s="2" t="s">
        <v>163</v>
      </c>
      <c r="B4" s="655">
        <f>AR!B7</f>
        <v>334031.27209861117</v>
      </c>
      <c r="C4" s="653">
        <f>AR!C7</f>
        <v>17907</v>
      </c>
      <c r="D4" s="4"/>
      <c r="E4" s="657"/>
    </row>
    <row r="5" spans="1:5" s="12" customFormat="1" ht="12.5" x14ac:dyDescent="0.25">
      <c r="A5" s="12" t="s">
        <v>216</v>
      </c>
      <c r="B5" s="655">
        <f>CA!B12</f>
        <v>4233155.4503572723</v>
      </c>
      <c r="C5" s="653">
        <f>CA!C12</f>
        <v>226787</v>
      </c>
      <c r="D5" s="18"/>
      <c r="E5" s="257"/>
    </row>
    <row r="6" spans="1:5" s="12" customFormat="1" ht="12.5" x14ac:dyDescent="0.25">
      <c r="A6" s="12" t="s">
        <v>164</v>
      </c>
      <c r="B6" s="655">
        <f>CO!B6</f>
        <v>313644.14009913371</v>
      </c>
      <c r="C6" s="653">
        <f>CO!C6</f>
        <v>15594</v>
      </c>
      <c r="D6" s="18"/>
      <c r="E6" s="257"/>
    </row>
    <row r="7" spans="1:5" s="12" customFormat="1" ht="12.5" x14ac:dyDescent="0.25">
      <c r="A7" s="12" t="s">
        <v>165</v>
      </c>
      <c r="B7" s="655">
        <f>CT!B5</f>
        <v>324706.34776730643</v>
      </c>
      <c r="C7" s="653">
        <f>CT!C5</f>
        <v>12924</v>
      </c>
      <c r="D7" s="18"/>
      <c r="E7" s="257"/>
    </row>
    <row r="8" spans="1:5" s="12" customFormat="1" ht="12.5" x14ac:dyDescent="0.25">
      <c r="A8" s="12" t="s">
        <v>166</v>
      </c>
      <c r="B8" s="655">
        <f>DE!B6</f>
        <v>140032.23662812906</v>
      </c>
      <c r="C8" s="653">
        <f>DE!C6</f>
        <v>8035</v>
      </c>
      <c r="D8" s="18"/>
      <c r="E8" s="257"/>
    </row>
    <row r="9" spans="1:5" s="12" customFormat="1" ht="12.5" x14ac:dyDescent="0.25">
      <c r="A9" s="12" t="s">
        <v>211</v>
      </c>
      <c r="B9" s="655">
        <f>DC!B6</f>
        <v>278652.61306236696</v>
      </c>
      <c r="C9" s="653">
        <f>DC!C6</f>
        <v>7677</v>
      </c>
      <c r="D9" s="18"/>
      <c r="E9" s="257"/>
    </row>
    <row r="10" spans="1:5" s="12" customFormat="1" ht="12.5" x14ac:dyDescent="0.25">
      <c r="A10" s="12" t="s">
        <v>167</v>
      </c>
      <c r="B10" s="655">
        <f>FL!B12</f>
        <v>2692824.5075733871</v>
      </c>
      <c r="C10" s="653">
        <f>FL!C12</f>
        <v>154726</v>
      </c>
      <c r="D10" s="18"/>
      <c r="E10" s="257"/>
    </row>
    <row r="11" spans="1:5" s="12" customFormat="1" ht="12.5" x14ac:dyDescent="0.25">
      <c r="A11" s="12" t="s">
        <v>168</v>
      </c>
      <c r="B11" s="655">
        <f>GA!B7</f>
        <v>501511.89367821498</v>
      </c>
      <c r="C11" s="653">
        <f>GA!C7</f>
        <v>26410</v>
      </c>
      <c r="D11" s="18"/>
      <c r="E11" s="257"/>
    </row>
    <row r="12" spans="1:5" s="12" customFormat="1" ht="12.5" x14ac:dyDescent="0.25">
      <c r="A12" s="12" t="s">
        <v>169</v>
      </c>
      <c r="B12" s="655">
        <f>HI!B6</f>
        <v>286933.40248460171</v>
      </c>
      <c r="C12" s="653">
        <f>HI!C6</f>
        <v>29121</v>
      </c>
      <c r="D12" s="18"/>
      <c r="E12" s="257"/>
    </row>
    <row r="13" spans="1:5" s="12" customFormat="1" ht="12.5" x14ac:dyDescent="0.25">
      <c r="A13" s="12" t="s">
        <v>170</v>
      </c>
      <c r="B13" s="655">
        <f>ID!B7</f>
        <v>202354.15516574812</v>
      </c>
      <c r="C13" s="653">
        <f>ID!C7</f>
        <v>47431</v>
      </c>
      <c r="D13" s="18"/>
      <c r="E13" s="257"/>
    </row>
    <row r="14" spans="1:5" s="12" customFormat="1" ht="12.5" x14ac:dyDescent="0.25">
      <c r="A14" s="12" t="s">
        <v>171</v>
      </c>
      <c r="B14" s="655">
        <f>IL!B9</f>
        <v>1386341.834152095</v>
      </c>
      <c r="C14" s="653">
        <f>IL!C9</f>
        <v>63788</v>
      </c>
      <c r="D14" s="18"/>
      <c r="E14" s="257"/>
    </row>
    <row r="15" spans="1:5" s="12" customFormat="1" ht="12.5" x14ac:dyDescent="0.25">
      <c r="A15" s="12" t="s">
        <v>172</v>
      </c>
      <c r="B15" s="655">
        <f>IN!B7</f>
        <v>435129.24916921271</v>
      </c>
      <c r="C15" s="653">
        <f>IN!C7</f>
        <v>24214</v>
      </c>
      <c r="D15" s="18"/>
      <c r="E15" s="257"/>
    </row>
    <row r="16" spans="1:5" s="12" customFormat="1" ht="12.5" x14ac:dyDescent="0.25">
      <c r="A16" s="12" t="s">
        <v>173</v>
      </c>
      <c r="B16" s="655">
        <f>IA!B7</f>
        <v>190927.8013481973</v>
      </c>
      <c r="C16" s="653">
        <f>IA!C7</f>
        <v>10772</v>
      </c>
      <c r="D16" s="18"/>
      <c r="E16" s="257"/>
    </row>
    <row r="17" spans="1:5" s="12" customFormat="1" ht="12.5" x14ac:dyDescent="0.25">
      <c r="A17" s="12" t="s">
        <v>174</v>
      </c>
      <c r="B17" s="655">
        <f>KS!B8</f>
        <v>363962.3031131723</v>
      </c>
      <c r="C17" s="653">
        <f>KS!C8</f>
        <v>60542</v>
      </c>
      <c r="D17" s="18"/>
      <c r="E17" s="257"/>
    </row>
    <row r="18" spans="1:5" s="12" customFormat="1" ht="12.5" x14ac:dyDescent="0.25">
      <c r="A18" s="12" t="s">
        <v>175</v>
      </c>
      <c r="B18" s="655">
        <f>KY!B7</f>
        <v>320480.58475131821</v>
      </c>
      <c r="C18" s="653">
        <f>KY!C7</f>
        <v>21039</v>
      </c>
      <c r="D18" s="18"/>
      <c r="E18" s="257"/>
    </row>
    <row r="19" spans="1:5" s="12" customFormat="1" ht="12.5" x14ac:dyDescent="0.25">
      <c r="A19" s="12" t="s">
        <v>176</v>
      </c>
      <c r="B19" s="655">
        <f>LA!B7</f>
        <v>302532.26721202629</v>
      </c>
      <c r="C19" s="653">
        <f>LA!C7</f>
        <v>13420</v>
      </c>
      <c r="D19" s="18"/>
      <c r="E19" s="257"/>
    </row>
    <row r="20" spans="1:5" s="12" customFormat="1" ht="12.5" x14ac:dyDescent="0.25">
      <c r="A20" s="12" t="s">
        <v>177</v>
      </c>
      <c r="B20" s="655">
        <f>ME!B6</f>
        <v>102454.12669148708</v>
      </c>
      <c r="C20" s="653">
        <f>ME!C6</f>
        <v>5275</v>
      </c>
      <c r="D20" s="18"/>
      <c r="E20" s="257"/>
    </row>
    <row r="21" spans="1:5" s="12" customFormat="1" ht="12.5" x14ac:dyDescent="0.25">
      <c r="A21" s="12" t="s">
        <v>178</v>
      </c>
      <c r="B21" s="655">
        <f>MD!B7</f>
        <v>335766.83729968034</v>
      </c>
      <c r="C21" s="653">
        <f>MD!C7</f>
        <v>12311</v>
      </c>
      <c r="D21" s="18"/>
      <c r="E21" s="257"/>
    </row>
    <row r="22" spans="1:5" s="12" customFormat="1" ht="12.5" x14ac:dyDescent="0.25">
      <c r="A22" s="12" t="s">
        <v>212</v>
      </c>
      <c r="B22" s="655">
        <f>MA!B8</f>
        <v>576279.71719977958</v>
      </c>
      <c r="C22" s="653">
        <f>MA!C8</f>
        <v>21825</v>
      </c>
      <c r="D22" s="18"/>
      <c r="E22" s="257"/>
    </row>
    <row r="23" spans="1:5" s="12" customFormat="1" ht="12.5" x14ac:dyDescent="0.25">
      <c r="A23" s="12" t="s">
        <v>213</v>
      </c>
      <c r="B23" s="655">
        <f>MI!B10</f>
        <v>624335.63674857456</v>
      </c>
      <c r="C23" s="653">
        <f>MI!C10</f>
        <v>35677</v>
      </c>
      <c r="D23" s="18"/>
      <c r="E23" s="257"/>
    </row>
    <row r="24" spans="1:5" s="12" customFormat="1" ht="12.5" x14ac:dyDescent="0.25">
      <c r="A24" s="12" t="s">
        <v>214</v>
      </c>
      <c r="B24" s="655">
        <f>MN!B7</f>
        <v>384355.31831299275</v>
      </c>
      <c r="C24" s="653">
        <f>MN!C7</f>
        <v>20949</v>
      </c>
      <c r="D24" s="18"/>
      <c r="E24" s="257"/>
    </row>
    <row r="25" spans="1:5" s="12" customFormat="1" ht="12.5" x14ac:dyDescent="0.25">
      <c r="A25" s="12" t="s">
        <v>215</v>
      </c>
      <c r="B25" s="655">
        <f>MS!B7</f>
        <v>297332.32484596164</v>
      </c>
      <c r="C25" s="653">
        <f>MS!C7</f>
        <v>14346</v>
      </c>
      <c r="D25" s="18"/>
      <c r="E25" s="257"/>
    </row>
    <row r="26" spans="1:5" s="12" customFormat="1" ht="12.5" x14ac:dyDescent="0.25">
      <c r="A26" s="12" t="s">
        <v>179</v>
      </c>
      <c r="B26" s="655">
        <f>MO!B9</f>
        <v>619345.33503591199</v>
      </c>
      <c r="C26" s="653">
        <f>MO!C9</f>
        <v>34991</v>
      </c>
      <c r="D26" s="18"/>
      <c r="E26" s="257"/>
    </row>
    <row r="27" spans="1:5" s="12" customFormat="1" ht="12.5" x14ac:dyDescent="0.25">
      <c r="A27" s="12" t="s">
        <v>180</v>
      </c>
      <c r="B27" s="655">
        <f>MT!B6</f>
        <v>74181.225442609924</v>
      </c>
      <c r="C27" s="653">
        <f>MT!C6</f>
        <v>3679</v>
      </c>
      <c r="D27" s="18"/>
      <c r="E27" s="257"/>
    </row>
    <row r="28" spans="1:5" s="12" customFormat="1" ht="12.5" x14ac:dyDescent="0.25">
      <c r="A28" s="12" t="s">
        <v>181</v>
      </c>
      <c r="B28" s="655">
        <f>NE!B6</f>
        <v>194560.86424346283</v>
      </c>
      <c r="C28" s="653">
        <f>NE!C6</f>
        <v>47754</v>
      </c>
      <c r="D28" s="18"/>
      <c r="E28" s="257"/>
    </row>
    <row r="29" spans="1:5" s="12" customFormat="1" ht="12.5" x14ac:dyDescent="0.25">
      <c r="A29" s="12" t="s">
        <v>182</v>
      </c>
      <c r="B29" s="655">
        <f>NV!B7</f>
        <v>1039490.1545162899</v>
      </c>
      <c r="C29" s="653">
        <f>NV!C7</f>
        <v>65461</v>
      </c>
      <c r="D29" s="18"/>
      <c r="E29" s="257"/>
    </row>
    <row r="30" spans="1:5" s="12" customFormat="1" ht="12.5" x14ac:dyDescent="0.25">
      <c r="A30" s="12" t="s">
        <v>183</v>
      </c>
      <c r="B30" s="655">
        <f>NH!J6</f>
        <v>125623.89747277183</v>
      </c>
      <c r="C30" s="653">
        <f>NH!K6</f>
        <v>8403</v>
      </c>
      <c r="D30" s="18"/>
      <c r="E30" s="257"/>
    </row>
    <row r="31" spans="1:5" s="12" customFormat="1" ht="12.5" x14ac:dyDescent="0.25">
      <c r="A31" s="12" t="s">
        <v>184</v>
      </c>
      <c r="B31" s="655">
        <f>NJ!J6</f>
        <v>155190.31354692753</v>
      </c>
      <c r="C31" s="653">
        <f>NJ!K6</f>
        <v>5615</v>
      </c>
      <c r="D31" s="18"/>
      <c r="E31" s="257"/>
    </row>
    <row r="32" spans="1:5" s="12" customFormat="1" ht="12.5" x14ac:dyDescent="0.25">
      <c r="A32" s="12" t="s">
        <v>185</v>
      </c>
      <c r="B32" s="655">
        <f>NM!B6</f>
        <v>338570.85567138303</v>
      </c>
      <c r="C32" s="653">
        <f>NM!C6</f>
        <v>18080</v>
      </c>
      <c r="D32" s="18"/>
      <c r="E32" s="257"/>
    </row>
    <row r="33" spans="1:5" s="12" customFormat="1" ht="12.5" x14ac:dyDescent="0.25">
      <c r="A33" s="12" t="s">
        <v>186</v>
      </c>
      <c r="B33" s="655">
        <f>NY!J15</f>
        <v>1823158.7442431285</v>
      </c>
      <c r="C33" s="653">
        <f>NY!K15</f>
        <v>88864</v>
      </c>
      <c r="D33" s="18"/>
      <c r="E33" s="257"/>
    </row>
    <row r="34" spans="1:5" s="12" customFormat="1" ht="12.5" x14ac:dyDescent="0.25">
      <c r="A34" s="12" t="s">
        <v>187</v>
      </c>
      <c r="B34" s="655">
        <f>NC!B9</f>
        <v>681354.37208763428</v>
      </c>
      <c r="C34" s="653">
        <f>NC!C9</f>
        <v>42060</v>
      </c>
      <c r="D34" s="18"/>
      <c r="E34" s="257"/>
    </row>
    <row r="35" spans="1:5" s="12" customFormat="1" ht="12.5" x14ac:dyDescent="0.25">
      <c r="A35" s="12" t="s">
        <v>188</v>
      </c>
      <c r="B35" s="655">
        <f>ND!B6</f>
        <v>93759.622771435446</v>
      </c>
      <c r="C35" s="653">
        <f>ND!C6</f>
        <v>4686</v>
      </c>
      <c r="D35" s="18"/>
      <c r="E35" s="257"/>
    </row>
    <row r="36" spans="1:5" s="12" customFormat="1" ht="12.5" x14ac:dyDescent="0.25">
      <c r="A36" s="12" t="s">
        <v>189</v>
      </c>
      <c r="B36" s="655">
        <f>OH!B10</f>
        <v>1341098.1519688501</v>
      </c>
      <c r="C36" s="653">
        <f>OH!C10</f>
        <v>71568</v>
      </c>
      <c r="D36" s="18"/>
      <c r="E36" s="257"/>
    </row>
    <row r="37" spans="1:5" s="12" customFormat="1" ht="12.5" x14ac:dyDescent="0.25">
      <c r="A37" s="12" t="s">
        <v>190</v>
      </c>
      <c r="B37" s="655">
        <f>OK!B7</f>
        <v>307111.35413364985</v>
      </c>
      <c r="C37" s="653">
        <f>OK!C7</f>
        <v>19961</v>
      </c>
      <c r="D37" s="18"/>
      <c r="E37" s="257"/>
    </row>
    <row r="38" spans="1:5" s="12" customFormat="1" ht="12.5" x14ac:dyDescent="0.25">
      <c r="A38" s="12" t="s">
        <v>191</v>
      </c>
      <c r="B38" s="655">
        <f>OR!B8</f>
        <v>561434.39288434456</v>
      </c>
      <c r="C38" s="653">
        <f>OR!C8</f>
        <v>26744</v>
      </c>
      <c r="D38" s="18"/>
      <c r="E38" s="257"/>
    </row>
    <row r="39" spans="1:5" s="12" customFormat="1" ht="12.5" x14ac:dyDescent="0.25">
      <c r="A39" s="12" t="s">
        <v>192</v>
      </c>
      <c r="B39" s="655">
        <f>PA!B13</f>
        <v>1356331.1679175482</v>
      </c>
      <c r="C39" s="653">
        <f>PA!C13</f>
        <v>75149</v>
      </c>
      <c r="D39" s="18"/>
      <c r="E39" s="257"/>
    </row>
    <row r="40" spans="1:5" s="12" customFormat="1" ht="12.5" x14ac:dyDescent="0.25">
      <c r="A40" s="12" t="s">
        <v>193</v>
      </c>
      <c r="B40" s="655">
        <f>RI!B6</f>
        <v>194838.41028450543</v>
      </c>
      <c r="C40" s="653">
        <f>RI!C6</f>
        <v>10122</v>
      </c>
      <c r="D40" s="18"/>
      <c r="E40" s="257"/>
    </row>
    <row r="41" spans="1:5" s="12" customFormat="1" ht="12.5" x14ac:dyDescent="0.25">
      <c r="A41" s="12" t="s">
        <v>194</v>
      </c>
      <c r="B41" s="655">
        <f>SC!B7</f>
        <v>436833.00052568037</v>
      </c>
      <c r="C41" s="653">
        <f>SC!C7</f>
        <v>28595</v>
      </c>
      <c r="D41" s="18"/>
      <c r="E41" s="257"/>
    </row>
    <row r="42" spans="1:5" s="12" customFormat="1" ht="12.5" x14ac:dyDescent="0.25">
      <c r="A42" s="12" t="s">
        <v>195</v>
      </c>
      <c r="B42" s="655">
        <f>SD!B8</f>
        <v>158489.54116695531</v>
      </c>
      <c r="C42" s="653">
        <f>SD!C8</f>
        <v>8094</v>
      </c>
      <c r="D42" s="18"/>
      <c r="E42" s="257"/>
    </row>
    <row r="43" spans="1:5" s="12" customFormat="1" ht="12.5" x14ac:dyDescent="0.25">
      <c r="A43" s="12" t="s">
        <v>196</v>
      </c>
      <c r="B43" s="655">
        <f>TN!B8</f>
        <v>667508.31689225568</v>
      </c>
      <c r="C43" s="653">
        <f>TN!C8</f>
        <v>32847</v>
      </c>
      <c r="D43" s="18"/>
      <c r="E43" s="257"/>
    </row>
    <row r="44" spans="1:5" s="12" customFormat="1" ht="12.5" x14ac:dyDescent="0.25">
      <c r="A44" s="12" t="s">
        <v>197</v>
      </c>
      <c r="B44" s="655">
        <f>TX!B13</f>
        <v>3044267.3628802034</v>
      </c>
      <c r="C44" s="653">
        <f>TX!C13</f>
        <v>519610</v>
      </c>
      <c r="D44" s="18"/>
      <c r="E44" s="257"/>
    </row>
    <row r="45" spans="1:5" s="12" customFormat="1" ht="12.5" x14ac:dyDescent="0.25">
      <c r="A45" s="12" t="s">
        <v>198</v>
      </c>
      <c r="B45" s="655">
        <f>UT!B6</f>
        <v>310890.72865127213</v>
      </c>
      <c r="C45" s="653">
        <f>UT!C6</f>
        <v>13265</v>
      </c>
      <c r="D45" s="18"/>
      <c r="E45" s="257"/>
    </row>
    <row r="46" spans="1:5" s="12" customFormat="1" ht="12.5" x14ac:dyDescent="0.25">
      <c r="A46" s="12" t="s">
        <v>199</v>
      </c>
      <c r="B46" s="655">
        <f>VT!B6</f>
        <v>43339.194277083749</v>
      </c>
      <c r="C46" s="653">
        <f>VT!C6</f>
        <v>1932</v>
      </c>
      <c r="D46" s="18"/>
      <c r="E46" s="257"/>
    </row>
    <row r="47" spans="1:5" s="12" customFormat="1" ht="12.5" x14ac:dyDescent="0.25">
      <c r="A47" s="12" t="s">
        <v>205</v>
      </c>
      <c r="B47" s="655">
        <f>VA!B8</f>
        <v>260050.62757009652</v>
      </c>
      <c r="C47" s="653">
        <f>VA!C8</f>
        <v>12019</v>
      </c>
      <c r="D47" s="18"/>
      <c r="E47" s="257"/>
    </row>
    <row r="48" spans="1:5" s="12" customFormat="1" ht="12.5" x14ac:dyDescent="0.25">
      <c r="A48" s="12" t="s">
        <v>206</v>
      </c>
      <c r="B48" s="655">
        <f>WA!B8</f>
        <v>649895.82014912565</v>
      </c>
      <c r="C48" s="653">
        <f>WA!C8</f>
        <v>36161</v>
      </c>
      <c r="D48" s="18"/>
      <c r="E48" s="257"/>
    </row>
    <row r="49" spans="1:6" s="12" customFormat="1" ht="12.5" x14ac:dyDescent="0.25">
      <c r="A49" s="12" t="s">
        <v>207</v>
      </c>
      <c r="B49" s="655">
        <f>WV!B14</f>
        <v>284032.30943618983</v>
      </c>
      <c r="C49" s="653">
        <f>WV!C14</f>
        <v>12217</v>
      </c>
      <c r="D49" s="18"/>
      <c r="E49" s="257"/>
    </row>
    <row r="50" spans="1:6" s="12" customFormat="1" ht="12.5" x14ac:dyDescent="0.25">
      <c r="A50" s="12" t="s">
        <v>208</v>
      </c>
      <c r="B50" s="655">
        <f>WI!B8</f>
        <v>571064.74031495105</v>
      </c>
      <c r="C50" s="653">
        <f>WI!C8</f>
        <v>24167</v>
      </c>
      <c r="D50" s="18"/>
      <c r="E50" s="257"/>
    </row>
    <row r="51" spans="1:6" s="12" customFormat="1" ht="12.5" x14ac:dyDescent="0.25">
      <c r="A51" s="12" t="s">
        <v>209</v>
      </c>
      <c r="B51" s="655">
        <f>WY!B7</f>
        <v>174171.18386739938</v>
      </c>
      <c r="C51" s="653">
        <f>WY!C7</f>
        <v>6927</v>
      </c>
      <c r="D51" s="18"/>
      <c r="E51" s="257"/>
    </row>
    <row r="52" spans="1:6" s="12" customFormat="1" ht="12.5" x14ac:dyDescent="0.25">
      <c r="A52" s="12" t="s">
        <v>210</v>
      </c>
      <c r="B52" s="655">
        <f>PR!B6</f>
        <v>106509.22996338157</v>
      </c>
      <c r="C52" s="653">
        <f>PR!C6</f>
        <v>4807</v>
      </c>
      <c r="D52" s="18"/>
      <c r="E52" s="257"/>
    </row>
    <row r="53" spans="1:6" x14ac:dyDescent="0.25">
      <c r="B53" s="526"/>
      <c r="C53" s="604"/>
      <c r="D53" s="13"/>
      <c r="E53" s="657"/>
    </row>
    <row r="54" spans="1:6" x14ac:dyDescent="0.25">
      <c r="A54" s="2" t="s">
        <v>87</v>
      </c>
      <c r="B54" s="615">
        <f>SUM(B2:B52)</f>
        <v>32501153.736254074</v>
      </c>
      <c r="C54" s="287">
        <f>SUM(C2:C52)</f>
        <v>2220699</v>
      </c>
      <c r="D54" s="254"/>
      <c r="F54" s="254"/>
    </row>
    <row r="55" spans="1:6" ht="12" thickBot="1" x14ac:dyDescent="0.3">
      <c r="B55" s="8"/>
      <c r="C55" s="288"/>
      <c r="E55" s="671"/>
    </row>
    <row r="56" spans="1:6" x14ac:dyDescent="0.25">
      <c r="A56" s="641"/>
      <c r="B56" s="638"/>
      <c r="C56" s="639"/>
    </row>
    <row r="57" spans="1:6" x14ac:dyDescent="0.25">
      <c r="A57" s="13"/>
      <c r="B57" s="18"/>
      <c r="E57" s="256"/>
    </row>
    <row r="58" spans="1:6" x14ac:dyDescent="0.25">
      <c r="A58" s="13"/>
      <c r="B58" s="18"/>
    </row>
    <row r="59" spans="1:6" x14ac:dyDescent="0.25">
      <c r="A59" s="13"/>
      <c r="B59" s="18"/>
    </row>
    <row r="60" spans="1:6" x14ac:dyDescent="0.25">
      <c r="A60" s="13"/>
      <c r="B60" s="18"/>
    </row>
    <row r="61" spans="1:6" x14ac:dyDescent="0.25">
      <c r="A61" s="13"/>
      <c r="B61" s="18"/>
    </row>
    <row r="62" spans="1:6" x14ac:dyDescent="0.25">
      <c r="A62" s="13"/>
      <c r="B62" s="18"/>
    </row>
    <row r="63" spans="1:6" x14ac:dyDescent="0.25">
      <c r="A63" s="13"/>
      <c r="B63" s="18"/>
    </row>
    <row r="64" spans="1:6" x14ac:dyDescent="0.25">
      <c r="A64" s="13"/>
      <c r="B64" s="18"/>
    </row>
    <row r="65" spans="1:2" x14ac:dyDescent="0.25">
      <c r="A65" s="13"/>
      <c r="B65" s="18"/>
    </row>
    <row r="66" spans="1:2" x14ac:dyDescent="0.25">
      <c r="A66" s="13"/>
      <c r="B66" s="18"/>
    </row>
    <row r="67" spans="1:2" x14ac:dyDescent="0.25">
      <c r="A67" s="13"/>
      <c r="B67" s="18"/>
    </row>
    <row r="68" spans="1:2" x14ac:dyDescent="0.25">
      <c r="A68" s="13"/>
      <c r="B68" s="18"/>
    </row>
    <row r="69" spans="1:2" x14ac:dyDescent="0.25">
      <c r="A69" s="13"/>
      <c r="B69" s="18"/>
    </row>
    <row r="70" spans="1:2" x14ac:dyDescent="0.25">
      <c r="A70" s="13"/>
      <c r="B70" s="18"/>
    </row>
    <row r="71" spans="1:2" x14ac:dyDescent="0.25">
      <c r="A71" s="13"/>
      <c r="B71" s="18"/>
    </row>
    <row r="72" spans="1:2" x14ac:dyDescent="0.25">
      <c r="A72" s="13"/>
      <c r="B72" s="18"/>
    </row>
    <row r="73" spans="1:2" x14ac:dyDescent="0.25">
      <c r="A73" s="13"/>
      <c r="B73" s="18"/>
    </row>
    <row r="74" spans="1:2" x14ac:dyDescent="0.25">
      <c r="A74" s="13"/>
      <c r="B74" s="18"/>
    </row>
    <row r="75" spans="1:2" x14ac:dyDescent="0.25">
      <c r="A75" s="13"/>
      <c r="B75" s="18"/>
    </row>
    <row r="76" spans="1:2" x14ac:dyDescent="0.25">
      <c r="A76" s="13"/>
      <c r="B76" s="18"/>
    </row>
    <row r="77" spans="1:2" x14ac:dyDescent="0.25">
      <c r="A77" s="13"/>
      <c r="B77" s="18"/>
    </row>
    <row r="78" spans="1:2" x14ac:dyDescent="0.25">
      <c r="A78" s="13"/>
      <c r="B78" s="18"/>
    </row>
    <row r="79" spans="1:2" x14ac:dyDescent="0.25">
      <c r="A79" s="13"/>
      <c r="B79" s="18"/>
    </row>
    <row r="80" spans="1:2" x14ac:dyDescent="0.25">
      <c r="A80" s="13"/>
      <c r="B80" s="18"/>
    </row>
    <row r="81" spans="1:3" x14ac:dyDescent="0.25">
      <c r="A81" s="13"/>
      <c r="B81" s="18"/>
    </row>
    <row r="82" spans="1:3" x14ac:dyDescent="0.25">
      <c r="A82" s="13"/>
      <c r="B82" s="18"/>
    </row>
    <row r="83" spans="1:3" x14ac:dyDescent="0.25">
      <c r="A83" s="13"/>
      <c r="B83" s="18"/>
    </row>
    <row r="84" spans="1:3" x14ac:dyDescent="0.25">
      <c r="A84" s="13"/>
      <c r="B84" s="18"/>
    </row>
    <row r="85" spans="1:3" x14ac:dyDescent="0.25">
      <c r="A85" s="13"/>
      <c r="B85" s="18"/>
    </row>
    <row r="86" spans="1:3" x14ac:dyDescent="0.25">
      <c r="A86" s="13"/>
      <c r="B86" s="18"/>
    </row>
    <row r="87" spans="1:3" x14ac:dyDescent="0.25">
      <c r="A87" s="13"/>
      <c r="B87" s="18"/>
    </row>
    <row r="88" spans="1:3" x14ac:dyDescent="0.25">
      <c r="A88" s="13"/>
      <c r="B88" s="18"/>
    </row>
    <row r="90" spans="1:3" x14ac:dyDescent="0.25">
      <c r="C90" s="289" t="s">
        <v>160</v>
      </c>
    </row>
  </sheetData>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33"/>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5" x14ac:dyDescent="0.25">
      <c r="A1" s="672" t="s">
        <v>256</v>
      </c>
      <c r="B1" s="673"/>
      <c r="C1" s="674"/>
    </row>
    <row r="2" spans="1:5" ht="13.5" customHeight="1" thickBot="1" x14ac:dyDescent="0.3">
      <c r="A2" s="675" t="s">
        <v>200</v>
      </c>
      <c r="B2" s="676"/>
      <c r="C2" s="677"/>
    </row>
    <row r="3" spans="1:5" ht="57" customHeight="1" thickBot="1" x14ac:dyDescent="0.3">
      <c r="A3" s="596" t="s">
        <v>161</v>
      </c>
      <c r="B3" s="596" t="s">
        <v>203</v>
      </c>
      <c r="C3" s="599" t="s">
        <v>146</v>
      </c>
    </row>
    <row r="4" spans="1:5" ht="12.75" customHeight="1" x14ac:dyDescent="0.25">
      <c r="A4" s="3" t="s">
        <v>64</v>
      </c>
      <c r="B4" s="658">
        <v>176328.20501978107</v>
      </c>
      <c r="C4" s="422">
        <v>7379</v>
      </c>
    </row>
    <row r="5" spans="1:5" ht="12.75" customHeight="1" x14ac:dyDescent="0.25">
      <c r="A5" s="3" t="s">
        <v>0</v>
      </c>
      <c r="B5" s="658">
        <v>89652.765518013097</v>
      </c>
      <c r="C5" s="423">
        <v>3745</v>
      </c>
    </row>
    <row r="6" spans="1:5" ht="12.75" customHeight="1" x14ac:dyDescent="0.25">
      <c r="A6" s="3" t="s">
        <v>66</v>
      </c>
      <c r="B6" s="658">
        <v>710554.16721661238</v>
      </c>
      <c r="C6" s="423">
        <v>40555</v>
      </c>
    </row>
    <row r="7" spans="1:5" ht="12.75" customHeight="1" x14ac:dyDescent="0.25">
      <c r="A7" s="3" t="s">
        <v>67</v>
      </c>
      <c r="B7" s="658">
        <v>373254.50300822419</v>
      </c>
      <c r="C7" s="423">
        <v>18429</v>
      </c>
    </row>
    <row r="8" spans="1:5" ht="12.75" customHeight="1" x14ac:dyDescent="0.25">
      <c r="A8" s="3" t="s">
        <v>47</v>
      </c>
      <c r="B8" s="658">
        <v>350500.16755806888</v>
      </c>
      <c r="C8" s="423">
        <v>24693</v>
      </c>
    </row>
    <row r="9" spans="1:5" ht="12.75" customHeight="1" x14ac:dyDescent="0.25">
      <c r="A9" s="3" t="s">
        <v>68</v>
      </c>
      <c r="B9" s="658">
        <v>399498.16892107914</v>
      </c>
      <c r="C9" s="423">
        <v>27747</v>
      </c>
    </row>
    <row r="10" spans="1:5" ht="12.75" customHeight="1" x14ac:dyDescent="0.25">
      <c r="A10" s="3" t="s">
        <v>69</v>
      </c>
      <c r="B10" s="658">
        <v>593036.53033160826</v>
      </c>
      <c r="C10" s="423">
        <v>32178</v>
      </c>
    </row>
    <row r="11" spans="1:5" ht="12.75" customHeight="1" x14ac:dyDescent="0.25">
      <c r="A11" s="246"/>
      <c r="B11" s="508"/>
      <c r="C11" s="311"/>
    </row>
    <row r="12" spans="1:5" ht="12.75" customHeight="1" x14ac:dyDescent="0.25">
      <c r="A12" s="247" t="s">
        <v>3</v>
      </c>
      <c r="B12" s="509">
        <f>SUM(B4:B10)</f>
        <v>2692824.5075733871</v>
      </c>
      <c r="C12" s="431">
        <f>SUM(C4:C10)</f>
        <v>154726</v>
      </c>
    </row>
    <row r="13" spans="1:5" ht="12.75" customHeight="1" thickBot="1" x14ac:dyDescent="0.3">
      <c r="A13" s="248"/>
      <c r="B13" s="510"/>
      <c r="C13" s="312"/>
    </row>
    <row r="14" spans="1:5" ht="12.75" customHeight="1" x14ac:dyDescent="0.25">
      <c r="A14" s="282"/>
      <c r="B14" s="284"/>
      <c r="C14" s="292"/>
    </row>
    <row r="15" spans="1:5" x14ac:dyDescent="0.25">
      <c r="A15" s="286" t="s">
        <v>237</v>
      </c>
      <c r="B15" s="112"/>
      <c r="C15" s="293"/>
      <c r="E15" s="10"/>
    </row>
    <row r="16" spans="1:5" ht="12" customHeight="1" x14ac:dyDescent="0.25">
      <c r="A16" s="678" t="s">
        <v>257</v>
      </c>
      <c r="B16" s="678"/>
      <c r="C16" s="680"/>
      <c r="E16" s="10"/>
    </row>
    <row r="17" spans="1:7" ht="36" customHeight="1" x14ac:dyDescent="0.25">
      <c r="A17" s="681" t="s">
        <v>250</v>
      </c>
      <c r="B17" s="679"/>
      <c r="C17" s="680"/>
    </row>
    <row r="18" spans="1:7" ht="12.75" customHeight="1" x14ac:dyDescent="0.25">
      <c r="A18" s="678" t="s">
        <v>120</v>
      </c>
      <c r="B18" s="679"/>
      <c r="C18" s="680"/>
    </row>
    <row r="19" spans="1:7" ht="37.5" customHeight="1" x14ac:dyDescent="0.25">
      <c r="A19" s="681" t="s">
        <v>253</v>
      </c>
      <c r="B19" s="678"/>
      <c r="C19" s="680"/>
      <c r="F19" s="11"/>
    </row>
    <row r="20" spans="1:7" ht="12" customHeight="1" x14ac:dyDescent="0.25">
      <c r="A20" s="678" t="s">
        <v>247</v>
      </c>
      <c r="B20" s="679"/>
      <c r="C20" s="680"/>
      <c r="D20" s="9"/>
      <c r="E20" s="9"/>
      <c r="F20" s="9"/>
      <c r="G20" s="9"/>
    </row>
    <row r="21" spans="1:7" ht="24" customHeight="1" x14ac:dyDescent="0.25">
      <c r="A21" s="681" t="s">
        <v>251</v>
      </c>
      <c r="B21" s="679"/>
      <c r="C21" s="680"/>
    </row>
    <row r="22" spans="1:7" ht="24" customHeight="1" x14ac:dyDescent="0.25">
      <c r="A22" s="681" t="s">
        <v>121</v>
      </c>
      <c r="B22" s="679"/>
      <c r="C22" s="680"/>
    </row>
    <row r="23" spans="1:7" ht="12" thickBot="1" x14ac:dyDescent="0.3">
      <c r="A23" s="682" t="s">
        <v>254</v>
      </c>
      <c r="B23" s="683"/>
      <c r="C23" s="684"/>
    </row>
    <row r="24" spans="1:7" x14ac:dyDescent="0.25">
      <c r="B24" s="245"/>
    </row>
    <row r="25" spans="1:7" x14ac:dyDescent="0.25">
      <c r="C25" s="2"/>
    </row>
    <row r="26" spans="1:7" x14ac:dyDescent="0.25">
      <c r="B26" s="245"/>
    </row>
    <row r="27" spans="1:7" x14ac:dyDescent="0.25">
      <c r="B27" s="245"/>
    </row>
    <row r="28" spans="1:7" x14ac:dyDescent="0.25">
      <c r="B28" s="245"/>
    </row>
    <row r="29" spans="1:7" x14ac:dyDescent="0.25">
      <c r="B29" s="245"/>
    </row>
    <row r="30" spans="1:7" x14ac:dyDescent="0.25">
      <c r="B30" s="245"/>
    </row>
    <row r="31" spans="1:7" x14ac:dyDescent="0.25">
      <c r="B31" s="245"/>
    </row>
    <row r="32" spans="1:7" x14ac:dyDescent="0.25">
      <c r="B32" s="245"/>
    </row>
    <row r="33" spans="2:2" x14ac:dyDescent="0.25">
      <c r="B33" s="245"/>
    </row>
  </sheetData>
  <mergeCells count="10">
    <mergeCell ref="A1:C1"/>
    <mergeCell ref="A2:C2"/>
    <mergeCell ref="A16:C16"/>
    <mergeCell ref="A17:C17"/>
    <mergeCell ref="A23:C23"/>
    <mergeCell ref="A21:C21"/>
    <mergeCell ref="A22:C22"/>
    <mergeCell ref="A18:C18"/>
    <mergeCell ref="A19:C19"/>
    <mergeCell ref="A20:C2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1"/>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11" style="2" bestFit="1" customWidth="1"/>
    <col min="6" max="16384" width="8.81640625" style="2"/>
  </cols>
  <sheetData>
    <row r="1" spans="1:7" x14ac:dyDescent="0.25">
      <c r="A1" s="672" t="s">
        <v>256</v>
      </c>
      <c r="B1" s="673"/>
      <c r="C1" s="674"/>
      <c r="D1" s="7"/>
    </row>
    <row r="2" spans="1:7" ht="13.5" customHeight="1" thickBot="1" x14ac:dyDescent="0.3">
      <c r="A2" s="675" t="s">
        <v>200</v>
      </c>
      <c r="B2" s="676"/>
      <c r="C2" s="677"/>
      <c r="D2" s="7"/>
    </row>
    <row r="3" spans="1:7" ht="57" customHeight="1" thickBot="1" x14ac:dyDescent="0.3">
      <c r="A3" s="596" t="s">
        <v>161</v>
      </c>
      <c r="B3" s="596" t="s">
        <v>203</v>
      </c>
      <c r="C3" s="599" t="s">
        <v>146</v>
      </c>
      <c r="D3" s="9"/>
    </row>
    <row r="4" spans="1:7" ht="12.75" customHeight="1" x14ac:dyDescent="0.25">
      <c r="A4" s="3" t="s">
        <v>71</v>
      </c>
      <c r="B4" s="659">
        <v>243507.15523446229</v>
      </c>
      <c r="C4" s="423">
        <v>13784</v>
      </c>
      <c r="D4" s="218"/>
    </row>
    <row r="5" spans="1:7" ht="12.75" customHeight="1" x14ac:dyDescent="0.25">
      <c r="A5" s="3" t="s">
        <v>73</v>
      </c>
      <c r="B5" s="659">
        <v>55968.418056938157</v>
      </c>
      <c r="C5" s="423">
        <v>1963</v>
      </c>
      <c r="D5" s="218"/>
    </row>
    <row r="6" spans="1:7" ht="12.75" customHeight="1" x14ac:dyDescent="0.25">
      <c r="A6" s="3" t="s">
        <v>74</v>
      </c>
      <c r="B6" s="659">
        <v>202036.32038681456</v>
      </c>
      <c r="C6" s="423">
        <v>10663</v>
      </c>
      <c r="D6" s="218"/>
    </row>
    <row r="7" spans="1:7" ht="12.75" customHeight="1" x14ac:dyDescent="0.25">
      <c r="A7" s="241" t="s">
        <v>4</v>
      </c>
      <c r="B7" s="501">
        <f>SUM(B4:B6)</f>
        <v>501511.89367821498</v>
      </c>
      <c r="C7" s="319">
        <f>SUM(C4:C6)</f>
        <v>26410</v>
      </c>
      <c r="D7" s="242"/>
    </row>
    <row r="8" spans="1:7" ht="12.75" customHeight="1" thickBot="1" x14ac:dyDescent="0.3">
      <c r="A8" s="240"/>
      <c r="B8" s="506"/>
      <c r="C8" s="313"/>
      <c r="D8" s="207"/>
    </row>
    <row r="9" spans="1:7" ht="12.75" customHeight="1" thickBot="1" x14ac:dyDescent="0.3">
      <c r="A9" s="41"/>
      <c r="B9" s="260"/>
      <c r="C9" s="313"/>
      <c r="D9" s="243"/>
      <c r="F9" s="10"/>
    </row>
    <row r="10" spans="1:7" ht="12.75" customHeight="1" x14ac:dyDescent="0.25">
      <c r="A10" s="282"/>
      <c r="B10" s="284"/>
      <c r="C10" s="292"/>
      <c r="D10" s="243"/>
    </row>
    <row r="11" spans="1:7" x14ac:dyDescent="0.25">
      <c r="A11" s="286" t="s">
        <v>237</v>
      </c>
      <c r="B11" s="112"/>
      <c r="C11" s="293"/>
      <c r="D11" s="7"/>
    </row>
    <row r="12" spans="1:7" ht="12" customHeight="1" x14ac:dyDescent="0.25">
      <c r="A12" s="678" t="s">
        <v>257</v>
      </c>
      <c r="B12" s="678"/>
      <c r="C12" s="680"/>
      <c r="D12" s="9"/>
    </row>
    <row r="13" spans="1:7" ht="36" customHeight="1" x14ac:dyDescent="0.25">
      <c r="A13" s="681" t="s">
        <v>250</v>
      </c>
      <c r="B13" s="679"/>
      <c r="C13" s="680"/>
      <c r="D13" s="9"/>
    </row>
    <row r="14" spans="1:7" ht="12.75" customHeight="1" x14ac:dyDescent="0.25">
      <c r="A14" s="678" t="s">
        <v>120</v>
      </c>
      <c r="B14" s="679"/>
      <c r="C14" s="680"/>
      <c r="D14" s="9"/>
    </row>
    <row r="15" spans="1:7" ht="36" customHeight="1" x14ac:dyDescent="0.25">
      <c r="A15" s="681" t="s">
        <v>253</v>
      </c>
      <c r="B15" s="678"/>
      <c r="C15" s="680"/>
      <c r="F15" s="11"/>
    </row>
    <row r="16" spans="1:7" ht="12" customHeight="1" x14ac:dyDescent="0.25">
      <c r="A16" s="678" t="s">
        <v>247</v>
      </c>
      <c r="B16" s="679"/>
      <c r="C16" s="680"/>
      <c r="D16" s="9"/>
      <c r="E16" s="9"/>
      <c r="F16" s="9"/>
      <c r="G16" s="9"/>
    </row>
    <row r="17" spans="1:4" ht="24" customHeight="1" x14ac:dyDescent="0.25">
      <c r="A17" s="681" t="s">
        <v>251</v>
      </c>
      <c r="B17" s="679"/>
      <c r="C17" s="680"/>
      <c r="D17" s="9"/>
    </row>
    <row r="18" spans="1:4" ht="24" customHeight="1" x14ac:dyDescent="0.25">
      <c r="A18" s="681" t="s">
        <v>121</v>
      </c>
      <c r="B18" s="679"/>
      <c r="C18" s="680"/>
      <c r="D18" s="7"/>
    </row>
    <row r="19" spans="1:4" ht="12" thickBot="1" x14ac:dyDescent="0.3">
      <c r="A19" s="682" t="s">
        <v>254</v>
      </c>
      <c r="B19" s="683"/>
      <c r="C19" s="684"/>
    </row>
    <row r="20" spans="1:4" x14ac:dyDescent="0.25">
      <c r="A20" s="22"/>
      <c r="B20" s="65"/>
    </row>
    <row r="21" spans="1:4" x14ac:dyDescent="0.25">
      <c r="C21" s="2"/>
    </row>
  </sheetData>
  <mergeCells count="10">
    <mergeCell ref="A1:C1"/>
    <mergeCell ref="A2:C2"/>
    <mergeCell ref="A12:C12"/>
    <mergeCell ref="A13:C13"/>
    <mergeCell ref="A19:C19"/>
    <mergeCell ref="A17:C17"/>
    <mergeCell ref="A18:C18"/>
    <mergeCell ref="A14:C14"/>
    <mergeCell ref="A15:C15"/>
    <mergeCell ref="A16:C1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9" max="10"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63"/>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7" x14ac:dyDescent="0.25">
      <c r="A1" s="672" t="s">
        <v>256</v>
      </c>
      <c r="B1" s="673"/>
      <c r="C1" s="674"/>
      <c r="D1" s="7"/>
    </row>
    <row r="2" spans="1:7" ht="13.5" customHeight="1" thickBot="1" x14ac:dyDescent="0.3">
      <c r="A2" s="675" t="s">
        <v>200</v>
      </c>
      <c r="B2" s="676"/>
      <c r="C2" s="677"/>
      <c r="D2" s="7"/>
    </row>
    <row r="3" spans="1:7" ht="57" customHeight="1" thickBot="1" x14ac:dyDescent="0.3">
      <c r="A3" s="596" t="s">
        <v>161</v>
      </c>
      <c r="B3" s="596" t="s">
        <v>203</v>
      </c>
      <c r="C3" s="599" t="s">
        <v>146</v>
      </c>
      <c r="D3" s="9"/>
    </row>
    <row r="4" spans="1:7" ht="12.75" customHeight="1" x14ac:dyDescent="0.25">
      <c r="A4" s="3" t="s">
        <v>76</v>
      </c>
      <c r="B4" s="658">
        <v>286933.40248460171</v>
      </c>
      <c r="C4" s="423">
        <v>20506</v>
      </c>
    </row>
    <row r="5" spans="1:7" ht="12.75" customHeight="1" x14ac:dyDescent="0.25">
      <c r="A5" s="237"/>
      <c r="B5" s="488"/>
      <c r="C5" s="314"/>
      <c r="D5" s="236"/>
    </row>
    <row r="6" spans="1:7" ht="12.75" customHeight="1" x14ac:dyDescent="0.25">
      <c r="A6" s="238" t="s">
        <v>5</v>
      </c>
      <c r="B6" s="504">
        <f>SUM(B4:B4)</f>
        <v>286933.40248460171</v>
      </c>
      <c r="C6" s="315">
        <v>29121</v>
      </c>
      <c r="D6" s="236"/>
    </row>
    <row r="7" spans="1:7" ht="12.75" customHeight="1" thickBot="1" x14ac:dyDescent="0.3">
      <c r="A7" s="239"/>
      <c r="B7" s="505"/>
      <c r="C7" s="316"/>
      <c r="D7" s="236"/>
    </row>
    <row r="8" spans="1:7" ht="12.75" customHeight="1" thickBot="1" x14ac:dyDescent="0.3">
      <c r="A8" s="239"/>
      <c r="B8" s="261"/>
      <c r="C8" s="316"/>
      <c r="E8" s="10"/>
    </row>
    <row r="9" spans="1:7" x14ac:dyDescent="0.25">
      <c r="A9" s="282"/>
      <c r="B9" s="284"/>
      <c r="C9" s="292"/>
    </row>
    <row r="10" spans="1:7" x14ac:dyDescent="0.25">
      <c r="A10" s="286" t="s">
        <v>237</v>
      </c>
      <c r="B10" s="640"/>
      <c r="C10" s="293"/>
    </row>
    <row r="11" spans="1:7" ht="12" customHeight="1" x14ac:dyDescent="0.25">
      <c r="A11" s="678" t="s">
        <v>257</v>
      </c>
      <c r="B11" s="678"/>
      <c r="C11" s="680"/>
      <c r="E11" s="10"/>
    </row>
    <row r="12" spans="1:7" ht="36" customHeight="1" x14ac:dyDescent="0.25">
      <c r="A12" s="681" t="s">
        <v>250</v>
      </c>
      <c r="B12" s="678"/>
      <c r="C12" s="680"/>
      <c r="E12" s="10"/>
    </row>
    <row r="13" spans="1:7" ht="11.25" customHeight="1" x14ac:dyDescent="0.25">
      <c r="A13" s="678" t="s">
        <v>120</v>
      </c>
      <c r="B13" s="678"/>
      <c r="C13" s="680"/>
    </row>
    <row r="14" spans="1:7" ht="36" customHeight="1" x14ac:dyDescent="0.25">
      <c r="A14" s="681" t="s">
        <v>253</v>
      </c>
      <c r="B14" s="678"/>
      <c r="C14" s="680"/>
      <c r="F14" s="11"/>
    </row>
    <row r="15" spans="1:7" ht="12" customHeight="1" x14ac:dyDescent="0.25">
      <c r="A15" s="678" t="s">
        <v>247</v>
      </c>
      <c r="B15" s="678"/>
      <c r="C15" s="680"/>
      <c r="D15" s="9"/>
      <c r="E15" s="9"/>
      <c r="F15" s="9"/>
      <c r="G15" s="9"/>
    </row>
    <row r="16" spans="1:7" ht="24" customHeight="1" x14ac:dyDescent="0.25">
      <c r="A16" s="681" t="s">
        <v>251</v>
      </c>
      <c r="B16" s="678"/>
      <c r="C16" s="680"/>
    </row>
    <row r="17" spans="1:3" ht="24" customHeight="1" x14ac:dyDescent="0.25">
      <c r="A17" s="681" t="s">
        <v>121</v>
      </c>
      <c r="B17" s="678"/>
      <c r="C17" s="680"/>
    </row>
    <row r="18" spans="1:3" ht="12.75" customHeight="1" x14ac:dyDescent="0.25">
      <c r="A18" s="678" t="s">
        <v>254</v>
      </c>
      <c r="B18" s="679"/>
      <c r="C18" s="680"/>
    </row>
    <row r="19" spans="1:3" ht="12" thickBot="1" x14ac:dyDescent="0.3">
      <c r="A19" s="682" t="s">
        <v>255</v>
      </c>
      <c r="B19" s="683"/>
      <c r="C19" s="684"/>
    </row>
    <row r="20" spans="1:3" x14ac:dyDescent="0.25">
      <c r="B20" s="55"/>
      <c r="C20" s="55"/>
    </row>
    <row r="21" spans="1:3" x14ac:dyDescent="0.25">
      <c r="A21" s="22"/>
      <c r="B21" s="620"/>
      <c r="C21" s="244"/>
    </row>
    <row r="22" spans="1:3" x14ac:dyDescent="0.25">
      <c r="B22" s="13"/>
    </row>
    <row r="23" spans="1:3" x14ac:dyDescent="0.25">
      <c r="B23" s="13"/>
    </row>
    <row r="24" spans="1:3" x14ac:dyDescent="0.25">
      <c r="B24" s="13"/>
    </row>
    <row r="25" spans="1:3" x14ac:dyDescent="0.25">
      <c r="B25" s="13"/>
    </row>
    <row r="26" spans="1:3" x14ac:dyDescent="0.25">
      <c r="B26" s="13"/>
    </row>
    <row r="27" spans="1:3" x14ac:dyDescent="0.25">
      <c r="B27" s="13"/>
    </row>
    <row r="28" spans="1:3" x14ac:dyDescent="0.25">
      <c r="B28" s="13"/>
    </row>
    <row r="29" spans="1:3" x14ac:dyDescent="0.25">
      <c r="B29" s="13"/>
    </row>
    <row r="30" spans="1:3" x14ac:dyDescent="0.25">
      <c r="B30" s="13"/>
    </row>
    <row r="31" spans="1:3" x14ac:dyDescent="0.25">
      <c r="B31" s="13"/>
    </row>
    <row r="32" spans="1:3"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row r="46" spans="2:2" x14ac:dyDescent="0.25">
      <c r="B46" s="13"/>
    </row>
    <row r="47" spans="2:2" x14ac:dyDescent="0.25">
      <c r="B47" s="13"/>
    </row>
    <row r="48" spans="2:2" x14ac:dyDescent="0.25">
      <c r="B48" s="13"/>
    </row>
    <row r="49" spans="2:2" x14ac:dyDescent="0.25">
      <c r="B49" s="13"/>
    </row>
    <row r="50" spans="2:2" x14ac:dyDescent="0.25">
      <c r="B50" s="13"/>
    </row>
    <row r="51" spans="2:2" x14ac:dyDescent="0.25">
      <c r="B51" s="13"/>
    </row>
    <row r="52" spans="2:2" x14ac:dyDescent="0.25">
      <c r="B52" s="13"/>
    </row>
    <row r="53" spans="2:2" x14ac:dyDescent="0.25">
      <c r="B53" s="13"/>
    </row>
    <row r="54" spans="2:2" x14ac:dyDescent="0.25">
      <c r="B54" s="13"/>
    </row>
    <row r="55" spans="2:2" x14ac:dyDescent="0.25">
      <c r="B55" s="13"/>
    </row>
    <row r="56" spans="2:2" x14ac:dyDescent="0.25">
      <c r="B56" s="13"/>
    </row>
    <row r="57" spans="2:2" x14ac:dyDescent="0.25">
      <c r="B57" s="13"/>
    </row>
    <row r="58" spans="2:2" x14ac:dyDescent="0.25">
      <c r="B58" s="13"/>
    </row>
    <row r="59" spans="2:2" x14ac:dyDescent="0.25">
      <c r="B59" s="13"/>
    </row>
    <row r="60" spans="2:2" x14ac:dyDescent="0.25">
      <c r="B60" s="13"/>
    </row>
    <row r="61" spans="2:2" x14ac:dyDescent="0.25">
      <c r="B61" s="13"/>
    </row>
    <row r="62" spans="2:2" x14ac:dyDescent="0.25">
      <c r="B62" s="13"/>
    </row>
    <row r="63" spans="2:2" x14ac:dyDescent="0.25">
      <c r="B63" s="13"/>
    </row>
  </sheetData>
  <mergeCells count="11">
    <mergeCell ref="A19:C19"/>
    <mergeCell ref="A1:C1"/>
    <mergeCell ref="A2:C2"/>
    <mergeCell ref="A11:C11"/>
    <mergeCell ref="A12:C12"/>
    <mergeCell ref="A18:C18"/>
    <mergeCell ref="A16:C16"/>
    <mergeCell ref="A17:C17"/>
    <mergeCell ref="A13:C13"/>
    <mergeCell ref="A14:C14"/>
    <mergeCell ref="A15:C1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2"/>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7" x14ac:dyDescent="0.25">
      <c r="A1" s="672" t="s">
        <v>256</v>
      </c>
      <c r="B1" s="673"/>
      <c r="C1" s="674"/>
    </row>
    <row r="2" spans="1:7" ht="13.5" customHeight="1" thickBot="1" x14ac:dyDescent="0.3">
      <c r="A2" s="675" t="s">
        <v>200</v>
      </c>
      <c r="B2" s="676"/>
      <c r="C2" s="677"/>
    </row>
    <row r="3" spans="1:7" ht="57" customHeight="1" thickBot="1" x14ac:dyDescent="0.3">
      <c r="A3" s="596" t="s">
        <v>161</v>
      </c>
      <c r="B3" s="596" t="s">
        <v>203</v>
      </c>
      <c r="C3" s="599" t="s">
        <v>146</v>
      </c>
    </row>
    <row r="4" spans="1:7" ht="12.5" x14ac:dyDescent="0.25">
      <c r="A4" s="14" t="s">
        <v>39</v>
      </c>
      <c r="B4" s="658">
        <v>37591.30500618388</v>
      </c>
      <c r="C4" s="423">
        <v>1890</v>
      </c>
    </row>
    <row r="5" spans="1:7" ht="12.5" x14ac:dyDescent="0.25">
      <c r="A5" s="14" t="s">
        <v>40</v>
      </c>
      <c r="B5" s="659">
        <v>153336.49634201342</v>
      </c>
      <c r="C5" s="423">
        <v>8882</v>
      </c>
    </row>
    <row r="6" spans="1:7" ht="12.75" customHeight="1" x14ac:dyDescent="0.25">
      <c r="A6" s="215"/>
      <c r="B6" s="488"/>
      <c r="C6" s="325"/>
    </row>
    <row r="7" spans="1:7" ht="12.75" customHeight="1" x14ac:dyDescent="0.25">
      <c r="A7" s="216" t="s">
        <v>8</v>
      </c>
      <c r="B7" s="502">
        <f>SUM(B4:B5)</f>
        <v>190927.8013481973</v>
      </c>
      <c r="C7" s="439">
        <f>SUM(C4:C5)</f>
        <v>10772</v>
      </c>
    </row>
    <row r="8" spans="1:7" ht="12.75" customHeight="1" thickBot="1" x14ac:dyDescent="0.3">
      <c r="A8" s="217"/>
      <c r="B8" s="503"/>
      <c r="C8" s="326"/>
    </row>
    <row r="9" spans="1:7" ht="12.75" customHeight="1" thickBot="1" x14ac:dyDescent="0.3">
      <c r="A9" s="79"/>
      <c r="B9" s="219"/>
      <c r="C9" s="327"/>
      <c r="E9" s="10"/>
    </row>
    <row r="10" spans="1:7" x14ac:dyDescent="0.25">
      <c r="A10" s="282"/>
      <c r="B10" s="284"/>
      <c r="C10" s="292"/>
      <c r="E10" s="10"/>
    </row>
    <row r="11" spans="1:7" x14ac:dyDescent="0.25">
      <c r="A11" s="286" t="s">
        <v>237</v>
      </c>
      <c r="B11" s="112"/>
      <c r="C11" s="293"/>
    </row>
    <row r="12" spans="1:7" ht="12" customHeight="1" x14ac:dyDescent="0.25">
      <c r="A12" s="678" t="s">
        <v>257</v>
      </c>
      <c r="B12" s="678"/>
      <c r="C12" s="680"/>
      <c r="E12" s="10"/>
    </row>
    <row r="13" spans="1:7" ht="36.75" customHeight="1" x14ac:dyDescent="0.25">
      <c r="A13" s="681" t="s">
        <v>250</v>
      </c>
      <c r="B13" s="679"/>
      <c r="C13" s="680"/>
      <c r="E13" s="10"/>
    </row>
    <row r="14" spans="1:7" ht="12.75" customHeight="1" x14ac:dyDescent="0.25">
      <c r="A14" s="678" t="s">
        <v>120</v>
      </c>
      <c r="B14" s="679"/>
      <c r="C14" s="680"/>
    </row>
    <row r="15" spans="1:7" ht="36" customHeight="1" x14ac:dyDescent="0.25">
      <c r="A15" s="681" t="s">
        <v>253</v>
      </c>
      <c r="B15" s="678"/>
      <c r="C15" s="680"/>
      <c r="F15" s="11"/>
    </row>
    <row r="16" spans="1:7" ht="12" customHeight="1" x14ac:dyDescent="0.25">
      <c r="A16" s="678" t="s">
        <v>247</v>
      </c>
      <c r="B16" s="679"/>
      <c r="C16" s="680"/>
      <c r="D16" s="9"/>
      <c r="E16" s="9"/>
      <c r="F16" s="9"/>
      <c r="G16" s="9"/>
    </row>
    <row r="17" spans="1:3" ht="24" customHeight="1" x14ac:dyDescent="0.25">
      <c r="A17" s="681" t="s">
        <v>251</v>
      </c>
      <c r="B17" s="679"/>
      <c r="C17" s="680"/>
    </row>
    <row r="18" spans="1:3" ht="24" customHeight="1" x14ac:dyDescent="0.25">
      <c r="A18" s="681" t="s">
        <v>121</v>
      </c>
      <c r="B18" s="679"/>
      <c r="C18" s="680"/>
    </row>
    <row r="19" spans="1:3" ht="12" thickBot="1" x14ac:dyDescent="0.3">
      <c r="A19" s="682" t="s">
        <v>254</v>
      </c>
      <c r="B19" s="683"/>
      <c r="C19" s="684"/>
    </row>
    <row r="21" spans="1:3" x14ac:dyDescent="0.25">
      <c r="B21" s="55"/>
      <c r="C21" s="55"/>
    </row>
    <row r="22" spans="1:3" x14ac:dyDescent="0.25">
      <c r="A22" s="22"/>
      <c r="B22" s="126"/>
      <c r="C22" s="244"/>
    </row>
  </sheetData>
  <mergeCells count="10">
    <mergeCell ref="A1:C1"/>
    <mergeCell ref="A2:C2"/>
    <mergeCell ref="A19:C19"/>
    <mergeCell ref="A17:C17"/>
    <mergeCell ref="A18:C18"/>
    <mergeCell ref="A12:C12"/>
    <mergeCell ref="A13:C13"/>
    <mergeCell ref="A14:C14"/>
    <mergeCell ref="A15:C15"/>
    <mergeCell ref="A16:C1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9" max="10"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4"/>
  <sheetViews>
    <sheetView zoomScale="70" zoomScaleNormal="7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5" x14ac:dyDescent="0.25">
      <c r="A1" s="672" t="s">
        <v>256</v>
      </c>
      <c r="B1" s="673"/>
      <c r="C1" s="674"/>
      <c r="D1" s="7"/>
    </row>
    <row r="2" spans="1:5" ht="13.5" customHeight="1" thickBot="1" x14ac:dyDescent="0.3">
      <c r="A2" s="675" t="s">
        <v>200</v>
      </c>
      <c r="B2" s="676"/>
      <c r="C2" s="677"/>
      <c r="D2" s="7"/>
    </row>
    <row r="3" spans="1:5" ht="57" customHeight="1" thickBot="1" x14ac:dyDescent="0.3">
      <c r="A3" s="596" t="s">
        <v>161</v>
      </c>
      <c r="B3" s="596" t="s">
        <v>203</v>
      </c>
      <c r="C3" s="599" t="s">
        <v>146</v>
      </c>
      <c r="D3" s="9"/>
    </row>
    <row r="4" spans="1:5" ht="12.75" customHeight="1" x14ac:dyDescent="0.25">
      <c r="A4" s="17" t="s">
        <v>77</v>
      </c>
      <c r="B4" s="658">
        <v>180966.67912338953</v>
      </c>
      <c r="C4" s="422">
        <v>12994</v>
      </c>
      <c r="D4" s="229"/>
    </row>
    <row r="5" spans="1:5" ht="12.75" customHeight="1" x14ac:dyDescent="0.25">
      <c r="A5" s="3" t="s">
        <v>22</v>
      </c>
      <c r="B5" s="658">
        <v>21387.476042358587</v>
      </c>
      <c r="C5" s="423">
        <v>1637</v>
      </c>
      <c r="D5" s="229"/>
    </row>
    <row r="6" spans="1:5" ht="12.75" customHeight="1" x14ac:dyDescent="0.25">
      <c r="A6" s="230"/>
      <c r="B6" s="498"/>
      <c r="C6" s="317"/>
      <c r="D6" s="229"/>
    </row>
    <row r="7" spans="1:5" ht="12.75" customHeight="1" x14ac:dyDescent="0.25">
      <c r="A7" s="231" t="s">
        <v>6</v>
      </c>
      <c r="B7" s="499">
        <f>SUM(B4:B5)</f>
        <v>202354.15516574812</v>
      </c>
      <c r="C7" s="430">
        <v>47431</v>
      </c>
      <c r="D7" s="229"/>
    </row>
    <row r="8" spans="1:5" ht="13" customHeight="1" thickBot="1" x14ac:dyDescent="0.3">
      <c r="A8" s="232"/>
      <c r="B8" s="500"/>
      <c r="C8" s="318"/>
      <c r="D8" s="233"/>
    </row>
    <row r="9" spans="1:5" ht="12.75" customHeight="1" x14ac:dyDescent="0.25">
      <c r="A9" s="282"/>
      <c r="B9" s="642"/>
      <c r="C9" s="399"/>
      <c r="D9" s="234"/>
    </row>
    <row r="10" spans="1:5" x14ac:dyDescent="0.25">
      <c r="A10" s="286" t="s">
        <v>237</v>
      </c>
      <c r="B10" s="643"/>
      <c r="C10" s="290"/>
      <c r="D10" s="7"/>
    </row>
    <row r="11" spans="1:5" ht="12" customHeight="1" x14ac:dyDescent="0.25">
      <c r="A11" s="678" t="s">
        <v>257</v>
      </c>
      <c r="B11" s="678"/>
      <c r="C11" s="680"/>
      <c r="D11" s="9"/>
      <c r="E11" s="10"/>
    </row>
    <row r="12" spans="1:5" ht="36" customHeight="1" x14ac:dyDescent="0.25">
      <c r="A12" s="681" t="s">
        <v>250</v>
      </c>
      <c r="B12" s="678"/>
      <c r="C12" s="680"/>
      <c r="D12" s="9"/>
      <c r="E12" s="10"/>
    </row>
    <row r="13" spans="1:5" ht="12.75" customHeight="1" x14ac:dyDescent="0.25">
      <c r="A13" s="678" t="s">
        <v>120</v>
      </c>
      <c r="B13" s="678"/>
      <c r="C13" s="680"/>
      <c r="D13" s="9"/>
    </row>
    <row r="14" spans="1:5" ht="36" customHeight="1" x14ac:dyDescent="0.25">
      <c r="A14" s="681" t="s">
        <v>253</v>
      </c>
      <c r="B14" s="678"/>
      <c r="C14" s="680"/>
    </row>
    <row r="15" spans="1:5" ht="12" customHeight="1" x14ac:dyDescent="0.25">
      <c r="A15" s="678" t="s">
        <v>247</v>
      </c>
      <c r="B15" s="678"/>
      <c r="C15" s="680"/>
      <c r="D15" s="9"/>
      <c r="E15" s="10"/>
    </row>
    <row r="16" spans="1:5" ht="24" customHeight="1" x14ac:dyDescent="0.25">
      <c r="A16" s="681" t="s">
        <v>251</v>
      </c>
      <c r="B16" s="678"/>
      <c r="C16" s="680"/>
      <c r="D16" s="9"/>
      <c r="E16" s="10"/>
    </row>
    <row r="17" spans="1:5" ht="24" customHeight="1" x14ac:dyDescent="0.25">
      <c r="A17" s="681" t="s">
        <v>121</v>
      </c>
      <c r="B17" s="678"/>
      <c r="C17" s="680"/>
    </row>
    <row r="18" spans="1:5" ht="12" thickBot="1" x14ac:dyDescent="0.3">
      <c r="A18" s="682" t="s">
        <v>254</v>
      </c>
      <c r="B18" s="682"/>
      <c r="C18" s="684"/>
    </row>
    <row r="19" spans="1:5" x14ac:dyDescent="0.25">
      <c r="A19" s="235"/>
      <c r="B19" s="621"/>
      <c r="C19" s="320"/>
      <c r="E19" s="10"/>
    </row>
    <row r="20" spans="1:5" x14ac:dyDescent="0.25">
      <c r="B20" s="55"/>
      <c r="C20" s="55"/>
      <c r="E20" s="10"/>
    </row>
    <row r="21" spans="1:5" x14ac:dyDescent="0.25">
      <c r="A21" s="22"/>
      <c r="B21" s="127"/>
      <c r="C21" s="244"/>
      <c r="E21" s="10"/>
    </row>
    <row r="22" spans="1:5" x14ac:dyDescent="0.25">
      <c r="B22" s="13"/>
    </row>
    <row r="23" spans="1:5" x14ac:dyDescent="0.25">
      <c r="B23" s="13"/>
    </row>
    <row r="24" spans="1:5" x14ac:dyDescent="0.25">
      <c r="B24" s="13"/>
    </row>
  </sheetData>
  <mergeCells count="10">
    <mergeCell ref="A1:C1"/>
    <mergeCell ref="A2:C2"/>
    <mergeCell ref="A11:C11"/>
    <mergeCell ref="A12:C12"/>
    <mergeCell ref="A18:C18"/>
    <mergeCell ref="A16:C16"/>
    <mergeCell ref="A17:C17"/>
    <mergeCell ref="A13:C13"/>
    <mergeCell ref="A14:C14"/>
    <mergeCell ref="A15:C1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4"/>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5" x14ac:dyDescent="0.25">
      <c r="A1" s="672" t="s">
        <v>256</v>
      </c>
      <c r="B1" s="673"/>
      <c r="C1" s="674"/>
      <c r="D1" s="7"/>
    </row>
    <row r="2" spans="1:5" ht="13.5" customHeight="1" thickBot="1" x14ac:dyDescent="0.3">
      <c r="A2" s="675" t="s">
        <v>200</v>
      </c>
      <c r="B2" s="676"/>
      <c r="C2" s="677"/>
      <c r="D2" s="7"/>
    </row>
    <row r="3" spans="1:5" ht="57" customHeight="1" thickBot="1" x14ac:dyDescent="0.3">
      <c r="A3" s="596" t="s">
        <v>161</v>
      </c>
      <c r="B3" s="596" t="s">
        <v>203</v>
      </c>
      <c r="C3" s="599" t="s">
        <v>146</v>
      </c>
      <c r="D3" s="9"/>
    </row>
    <row r="4" spans="1:5" ht="12.5" x14ac:dyDescent="0.25">
      <c r="A4" s="3" t="s">
        <v>70</v>
      </c>
      <c r="B4" s="659">
        <v>1044333.3214174289</v>
      </c>
      <c r="C4" s="423">
        <v>49138</v>
      </c>
      <c r="D4" s="223"/>
    </row>
    <row r="5" spans="1:5" ht="12.5" x14ac:dyDescent="0.25">
      <c r="A5" s="3" t="s">
        <v>45</v>
      </c>
      <c r="B5" s="659">
        <v>207240.87880773161</v>
      </c>
      <c r="C5" s="423">
        <v>9568</v>
      </c>
      <c r="D5" s="223"/>
    </row>
    <row r="6" spans="1:5" ht="12.5" x14ac:dyDescent="0.25">
      <c r="A6" s="3" t="s">
        <v>81</v>
      </c>
      <c r="B6" s="659">
        <v>72481.578891073892</v>
      </c>
      <c r="C6" s="423">
        <v>2445</v>
      </c>
      <c r="D6" s="223"/>
    </row>
    <row r="7" spans="1:5" ht="12.5" x14ac:dyDescent="0.25">
      <c r="A7" s="3" t="s">
        <v>82</v>
      </c>
      <c r="B7" s="659">
        <v>62286.055035860794</v>
      </c>
      <c r="C7" s="423">
        <v>2637</v>
      </c>
      <c r="D7" s="223"/>
    </row>
    <row r="8" spans="1:5" x14ac:dyDescent="0.25">
      <c r="A8" s="224"/>
      <c r="B8" s="488"/>
      <c r="C8" s="321"/>
      <c r="D8" s="223"/>
    </row>
    <row r="9" spans="1:5" x14ac:dyDescent="0.25">
      <c r="A9" s="225" t="s">
        <v>7</v>
      </c>
      <c r="B9" s="496">
        <f>SUM(B4:B7)</f>
        <v>1386341.834152095</v>
      </c>
      <c r="C9" s="429">
        <f>SUM(C4:C7)</f>
        <v>63788</v>
      </c>
      <c r="D9" s="223"/>
    </row>
    <row r="10" spans="1:5" ht="12" thickBot="1" x14ac:dyDescent="0.3">
      <c r="A10" s="226"/>
      <c r="B10" s="497"/>
      <c r="C10" s="322"/>
      <c r="D10" s="227"/>
    </row>
    <row r="11" spans="1:5" ht="12" thickBot="1" x14ac:dyDescent="0.3">
      <c r="A11" s="79"/>
      <c r="B11" s="400"/>
      <c r="C11" s="322"/>
      <c r="D11" s="228"/>
    </row>
    <row r="12" spans="1:5" x14ac:dyDescent="0.25">
      <c r="A12" s="282"/>
      <c r="B12" s="284"/>
      <c r="C12" s="292"/>
      <c r="D12" s="228"/>
      <c r="E12" s="10"/>
    </row>
    <row r="13" spans="1:5" x14ac:dyDescent="0.25">
      <c r="A13" s="286" t="s">
        <v>237</v>
      </c>
      <c r="B13" s="112"/>
      <c r="C13" s="293"/>
      <c r="D13" s="7"/>
      <c r="E13" s="10"/>
    </row>
    <row r="14" spans="1:5" ht="12" customHeight="1" x14ac:dyDescent="0.25">
      <c r="A14" s="678" t="s">
        <v>257</v>
      </c>
      <c r="B14" s="678"/>
      <c r="C14" s="680"/>
      <c r="D14" s="9"/>
    </row>
    <row r="15" spans="1:5" ht="36" customHeight="1" x14ac:dyDescent="0.25">
      <c r="A15" s="681" t="s">
        <v>250</v>
      </c>
      <c r="B15" s="679"/>
      <c r="C15" s="680"/>
      <c r="D15" s="9"/>
    </row>
    <row r="16" spans="1:5" ht="12.75" customHeight="1" x14ac:dyDescent="0.25">
      <c r="A16" s="678" t="s">
        <v>120</v>
      </c>
      <c r="B16" s="679"/>
      <c r="C16" s="680"/>
      <c r="D16" s="9"/>
    </row>
    <row r="17" spans="1:4" ht="36" customHeight="1" x14ac:dyDescent="0.25">
      <c r="A17" s="681" t="s">
        <v>253</v>
      </c>
      <c r="B17" s="678"/>
      <c r="C17" s="680"/>
    </row>
    <row r="18" spans="1:4" ht="12" customHeight="1" x14ac:dyDescent="0.25">
      <c r="A18" s="678" t="s">
        <v>247</v>
      </c>
      <c r="B18" s="679"/>
      <c r="C18" s="680"/>
      <c r="D18" s="9"/>
    </row>
    <row r="19" spans="1:4" ht="24" customHeight="1" x14ac:dyDescent="0.25">
      <c r="A19" s="681" t="s">
        <v>251</v>
      </c>
      <c r="B19" s="679"/>
      <c r="C19" s="680"/>
      <c r="D19" s="9"/>
    </row>
    <row r="20" spans="1:4" ht="24" customHeight="1" x14ac:dyDescent="0.25">
      <c r="A20" s="681" t="s">
        <v>121</v>
      </c>
      <c r="B20" s="679"/>
      <c r="C20" s="680"/>
      <c r="D20" s="7"/>
    </row>
    <row r="21" spans="1:4" ht="12" thickBot="1" x14ac:dyDescent="0.3">
      <c r="A21" s="682" t="s">
        <v>254</v>
      </c>
      <c r="B21" s="683"/>
      <c r="C21" s="684"/>
      <c r="D21" s="228"/>
    </row>
    <row r="23" spans="1:4" x14ac:dyDescent="0.25">
      <c r="B23" s="55"/>
      <c r="C23" s="55"/>
      <c r="D23" s="21"/>
    </row>
    <row r="24" spans="1:4" x14ac:dyDescent="0.25">
      <c r="A24" s="22"/>
      <c r="B24" s="126"/>
    </row>
  </sheetData>
  <mergeCells count="10">
    <mergeCell ref="A1:C1"/>
    <mergeCell ref="A2:C2"/>
    <mergeCell ref="A14:C14"/>
    <mergeCell ref="A15:C15"/>
    <mergeCell ref="A21:C21"/>
    <mergeCell ref="A19:C19"/>
    <mergeCell ref="A20:C20"/>
    <mergeCell ref="A16:C16"/>
    <mergeCell ref="A17:C17"/>
    <mergeCell ref="A18:C1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1"/>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5" x14ac:dyDescent="0.25">
      <c r="A1" s="672" t="s">
        <v>256</v>
      </c>
      <c r="B1" s="673"/>
      <c r="C1" s="674"/>
    </row>
    <row r="2" spans="1:5" ht="13.5" customHeight="1" thickBot="1" x14ac:dyDescent="0.3">
      <c r="A2" s="675" t="s">
        <v>200</v>
      </c>
      <c r="B2" s="676"/>
      <c r="C2" s="677"/>
    </row>
    <row r="3" spans="1:5" ht="57" customHeight="1" thickBot="1" x14ac:dyDescent="0.3">
      <c r="A3" s="596" t="s">
        <v>161</v>
      </c>
      <c r="B3" s="596" t="s">
        <v>203</v>
      </c>
      <c r="C3" s="599" t="s">
        <v>146</v>
      </c>
    </row>
    <row r="4" spans="1:5" ht="12.75" customHeight="1" x14ac:dyDescent="0.25">
      <c r="A4" s="3" t="s">
        <v>83</v>
      </c>
      <c r="B4" s="658">
        <v>108236.78300421925</v>
      </c>
      <c r="C4" s="423">
        <v>7054</v>
      </c>
    </row>
    <row r="5" spans="1:5" ht="12.75" customHeight="1" x14ac:dyDescent="0.25">
      <c r="A5" s="3" t="s">
        <v>27</v>
      </c>
      <c r="B5" s="658">
        <v>326892.46616499347</v>
      </c>
      <c r="C5" s="423">
        <v>17160</v>
      </c>
    </row>
    <row r="6" spans="1:5" ht="12.75" customHeight="1" x14ac:dyDescent="0.25">
      <c r="A6" s="220"/>
      <c r="B6" s="622"/>
      <c r="C6" s="323"/>
    </row>
    <row r="7" spans="1:5" ht="12.75" customHeight="1" x14ac:dyDescent="0.25">
      <c r="A7" s="221" t="s">
        <v>86</v>
      </c>
      <c r="B7" s="495">
        <f>SUM(B4:B5)</f>
        <v>435129.24916921271</v>
      </c>
      <c r="C7" s="438">
        <f>SUM(C4:C5)</f>
        <v>24214</v>
      </c>
    </row>
    <row r="8" spans="1:5" ht="12.75" customHeight="1" thickBot="1" x14ac:dyDescent="0.3">
      <c r="A8" s="222"/>
      <c r="B8" s="401"/>
      <c r="C8" s="324"/>
    </row>
    <row r="9" spans="1:5" ht="12.75" customHeight="1" x14ac:dyDescent="0.25">
      <c r="A9" s="282"/>
      <c r="B9" s="284"/>
      <c r="C9" s="292"/>
      <c r="E9" s="10"/>
    </row>
    <row r="10" spans="1:5" x14ac:dyDescent="0.25">
      <c r="A10" s="286" t="s">
        <v>237</v>
      </c>
      <c r="B10" s="112"/>
      <c r="C10" s="293"/>
    </row>
    <row r="11" spans="1:5" ht="12" customHeight="1" x14ac:dyDescent="0.25">
      <c r="A11" s="678" t="s">
        <v>257</v>
      </c>
      <c r="B11" s="678"/>
      <c r="C11" s="680"/>
    </row>
    <row r="12" spans="1:5" ht="36" customHeight="1" x14ac:dyDescent="0.25">
      <c r="A12" s="681" t="s">
        <v>250</v>
      </c>
      <c r="B12" s="679"/>
      <c r="C12" s="680"/>
    </row>
    <row r="13" spans="1:5" ht="12.75" customHeight="1" x14ac:dyDescent="0.25">
      <c r="A13" s="678" t="s">
        <v>120</v>
      </c>
      <c r="B13" s="679"/>
      <c r="C13" s="680"/>
    </row>
    <row r="14" spans="1:5" ht="36" customHeight="1" x14ac:dyDescent="0.25">
      <c r="A14" s="681" t="s">
        <v>253</v>
      </c>
      <c r="B14" s="678"/>
      <c r="C14" s="680"/>
    </row>
    <row r="15" spans="1:5" ht="12" customHeight="1" x14ac:dyDescent="0.25">
      <c r="A15" s="678" t="s">
        <v>247</v>
      </c>
      <c r="B15" s="679"/>
      <c r="C15" s="680"/>
      <c r="D15" s="9"/>
    </row>
    <row r="16" spans="1:5" ht="24" customHeight="1" x14ac:dyDescent="0.25">
      <c r="A16" s="681" t="s">
        <v>251</v>
      </c>
      <c r="B16" s="679"/>
      <c r="C16" s="680"/>
    </row>
    <row r="17" spans="1:3" ht="24" customHeight="1" x14ac:dyDescent="0.25">
      <c r="A17" s="681" t="s">
        <v>121</v>
      </c>
      <c r="B17" s="679"/>
      <c r="C17" s="680"/>
    </row>
    <row r="18" spans="1:3" ht="12" thickBot="1" x14ac:dyDescent="0.3">
      <c r="A18" s="682" t="s">
        <v>254</v>
      </c>
      <c r="B18" s="683"/>
      <c r="C18" s="684"/>
    </row>
    <row r="20" spans="1:3" x14ac:dyDescent="0.25">
      <c r="B20" s="55"/>
      <c r="C20" s="55"/>
    </row>
    <row r="21" spans="1:3" x14ac:dyDescent="0.25">
      <c r="A21" s="22"/>
      <c r="B21" s="64"/>
      <c r="C21" s="244"/>
    </row>
  </sheetData>
  <mergeCells count="10">
    <mergeCell ref="A1:C1"/>
    <mergeCell ref="A2:C2"/>
    <mergeCell ref="A11:C11"/>
    <mergeCell ref="A12:C12"/>
    <mergeCell ref="A18:C18"/>
    <mergeCell ref="A16:C16"/>
    <mergeCell ref="A17:C17"/>
    <mergeCell ref="A13:C13"/>
    <mergeCell ref="A14:C14"/>
    <mergeCell ref="A15:C1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8" max="10"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2"/>
  <sheetViews>
    <sheetView zoomScaleNormal="100" workbookViewId="0">
      <selection activeCell="B3" sqref="B1:I1048576"/>
    </sheetView>
  </sheetViews>
  <sheetFormatPr defaultColWidth="18.453125" defaultRowHeight="11.5" x14ac:dyDescent="0.25"/>
  <cols>
    <col min="1" max="1" width="19.453125" style="1" customWidth="1"/>
    <col min="2" max="2" width="13" style="1" customWidth="1"/>
    <col min="3" max="3" width="11.7265625" style="330" customWidth="1"/>
    <col min="4" max="48" width="8.81640625" style="1" customWidth="1"/>
    <col min="49" max="16384" width="18.453125" style="1"/>
  </cols>
  <sheetData>
    <row r="1" spans="1:5" x14ac:dyDescent="0.25">
      <c r="A1" s="672" t="s">
        <v>256</v>
      </c>
      <c r="B1" s="685"/>
      <c r="C1" s="686"/>
    </row>
    <row r="2" spans="1:5" ht="13.5" customHeight="1" thickBot="1" x14ac:dyDescent="0.3">
      <c r="A2" s="687" t="s">
        <v>200</v>
      </c>
      <c r="B2" s="688"/>
      <c r="C2" s="689"/>
    </row>
    <row r="3" spans="1:5" ht="57" customHeight="1" thickBot="1" x14ac:dyDescent="0.3">
      <c r="A3" s="596" t="s">
        <v>161</v>
      </c>
      <c r="B3" s="600" t="s">
        <v>203</v>
      </c>
      <c r="C3" s="601" t="s">
        <v>146</v>
      </c>
    </row>
    <row r="4" spans="1:5" ht="12.5" x14ac:dyDescent="0.25">
      <c r="A4" s="208" t="s">
        <v>90</v>
      </c>
      <c r="B4" s="659">
        <v>83165.113816094643</v>
      </c>
      <c r="C4" s="423">
        <v>3948</v>
      </c>
    </row>
    <row r="5" spans="1:5" ht="12.5" x14ac:dyDescent="0.25">
      <c r="A5" s="208" t="s">
        <v>60</v>
      </c>
      <c r="B5" s="659">
        <v>174063.55947908515</v>
      </c>
      <c r="C5" s="423">
        <v>10886</v>
      </c>
    </row>
    <row r="6" spans="1:5" ht="12.5" x14ac:dyDescent="0.25">
      <c r="A6" s="208" t="s">
        <v>92</v>
      </c>
      <c r="B6" s="659">
        <v>106733.62981799249</v>
      </c>
      <c r="C6" s="423">
        <v>5567</v>
      </c>
    </row>
    <row r="7" spans="1:5" x14ac:dyDescent="0.25">
      <c r="A7" s="208"/>
      <c r="B7" s="492"/>
      <c r="C7" s="328"/>
    </row>
    <row r="8" spans="1:5" x14ac:dyDescent="0.25">
      <c r="A8" s="209" t="s">
        <v>245</v>
      </c>
      <c r="B8" s="493">
        <f>SUM(B4:B6)</f>
        <v>363962.3031131723</v>
      </c>
      <c r="C8" s="440">
        <v>60542</v>
      </c>
    </row>
    <row r="9" spans="1:5" ht="12" thickBot="1" x14ac:dyDescent="0.3">
      <c r="A9" s="210"/>
      <c r="B9" s="494"/>
      <c r="C9" s="329"/>
    </row>
    <row r="10" spans="1:5" x14ac:dyDescent="0.25">
      <c r="A10" s="282"/>
      <c r="B10" s="284"/>
      <c r="C10" s="292"/>
    </row>
    <row r="11" spans="1:5" x14ac:dyDescent="0.25">
      <c r="A11" s="286" t="s">
        <v>237</v>
      </c>
      <c r="B11" s="112"/>
      <c r="C11" s="293"/>
      <c r="E11" s="649"/>
    </row>
    <row r="12" spans="1:5" ht="12" customHeight="1" x14ac:dyDescent="0.25">
      <c r="A12" s="678" t="s">
        <v>257</v>
      </c>
      <c r="B12" s="678"/>
      <c r="C12" s="680"/>
      <c r="E12" s="649"/>
    </row>
    <row r="13" spans="1:5" ht="36" customHeight="1" x14ac:dyDescent="0.25">
      <c r="A13" s="681" t="s">
        <v>250</v>
      </c>
      <c r="B13" s="679"/>
      <c r="C13" s="680"/>
    </row>
    <row r="14" spans="1:5" ht="13.5" customHeight="1" x14ac:dyDescent="0.25">
      <c r="A14" s="678" t="s">
        <v>120</v>
      </c>
      <c r="B14" s="679"/>
      <c r="C14" s="680"/>
    </row>
    <row r="15" spans="1:5" s="2" customFormat="1" ht="36.75" customHeight="1" x14ac:dyDescent="0.25">
      <c r="A15" s="681" t="s">
        <v>253</v>
      </c>
      <c r="B15" s="678"/>
      <c r="C15" s="680"/>
    </row>
    <row r="16" spans="1:5" ht="12" customHeight="1" x14ac:dyDescent="0.25">
      <c r="A16" s="678" t="s">
        <v>247</v>
      </c>
      <c r="B16" s="679"/>
      <c r="C16" s="680"/>
      <c r="D16" s="211"/>
    </row>
    <row r="17" spans="1:3" ht="24" customHeight="1" x14ac:dyDescent="0.25">
      <c r="A17" s="681" t="s">
        <v>251</v>
      </c>
      <c r="B17" s="679"/>
      <c r="C17" s="680"/>
    </row>
    <row r="18" spans="1:3" ht="24" customHeight="1" x14ac:dyDescent="0.25">
      <c r="A18" s="681" t="s">
        <v>121</v>
      </c>
      <c r="B18" s="679"/>
      <c r="C18" s="680"/>
    </row>
    <row r="19" spans="1:3" x14ac:dyDescent="0.25">
      <c r="A19" s="678" t="s">
        <v>254</v>
      </c>
      <c r="B19" s="679"/>
      <c r="C19" s="680"/>
    </row>
    <row r="21" spans="1:3" x14ac:dyDescent="0.25">
      <c r="B21" s="212"/>
      <c r="C21" s="212"/>
    </row>
    <row r="22" spans="1:3" x14ac:dyDescent="0.25">
      <c r="A22" s="214"/>
      <c r="B22" s="213"/>
    </row>
  </sheetData>
  <mergeCells count="10">
    <mergeCell ref="A1:C1"/>
    <mergeCell ref="A2:C2"/>
    <mergeCell ref="A12:C12"/>
    <mergeCell ref="A13:C13"/>
    <mergeCell ref="A19:C19"/>
    <mergeCell ref="A17:C17"/>
    <mergeCell ref="A18:C18"/>
    <mergeCell ref="A14:C14"/>
    <mergeCell ref="A15:C15"/>
    <mergeCell ref="A16:C1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9" max="10"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2"/>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10" style="2" bestFit="1" customWidth="1"/>
    <col min="6" max="16384" width="8.81640625" style="2"/>
  </cols>
  <sheetData>
    <row r="1" spans="1:5" x14ac:dyDescent="0.25">
      <c r="A1" s="672" t="s">
        <v>256</v>
      </c>
      <c r="B1" s="673"/>
      <c r="C1" s="674"/>
    </row>
    <row r="2" spans="1:5" ht="13.5" customHeight="1" thickBot="1" x14ac:dyDescent="0.3">
      <c r="A2" s="675" t="s">
        <v>200</v>
      </c>
      <c r="B2" s="676"/>
      <c r="C2" s="677"/>
    </row>
    <row r="3" spans="1:5" ht="57" customHeight="1" thickBot="1" x14ac:dyDescent="0.3">
      <c r="A3" s="596" t="s">
        <v>161</v>
      </c>
      <c r="B3" s="596" t="s">
        <v>203</v>
      </c>
      <c r="C3" s="599" t="s">
        <v>146</v>
      </c>
    </row>
    <row r="4" spans="1:5" ht="12.75" customHeight="1" x14ac:dyDescent="0.25">
      <c r="A4" s="3" t="s">
        <v>23</v>
      </c>
      <c r="B4" s="659">
        <v>109674.00772791893</v>
      </c>
      <c r="C4" s="423">
        <v>6033</v>
      </c>
      <c r="E4" s="651"/>
    </row>
    <row r="5" spans="1:5" ht="12.75" customHeight="1" x14ac:dyDescent="0.25">
      <c r="A5" s="3" t="s">
        <v>26</v>
      </c>
      <c r="B5" s="659">
        <v>210806.57702339927</v>
      </c>
      <c r="C5" s="423">
        <v>15006</v>
      </c>
      <c r="E5" s="651"/>
    </row>
    <row r="6" spans="1:5" ht="12.75" customHeight="1" x14ac:dyDescent="0.25">
      <c r="A6" s="203"/>
      <c r="B6" s="488"/>
      <c r="C6" s="331"/>
    </row>
    <row r="7" spans="1:5" ht="12.75" customHeight="1" x14ac:dyDescent="0.25">
      <c r="A7" s="204" t="s">
        <v>244</v>
      </c>
      <c r="B7" s="489">
        <f>SUM(B4:B5)</f>
        <v>320480.58475131821</v>
      </c>
      <c r="C7" s="441">
        <f>SUM(C4:C5)</f>
        <v>21039</v>
      </c>
    </row>
    <row r="8" spans="1:5" ht="12.75" customHeight="1" thickBot="1" x14ac:dyDescent="0.3">
      <c r="A8" s="205"/>
      <c r="B8" s="491"/>
      <c r="C8" s="332"/>
    </row>
    <row r="9" spans="1:5" ht="12.75" customHeight="1" thickBot="1" x14ac:dyDescent="0.3">
      <c r="A9" s="206"/>
      <c r="B9" s="263"/>
      <c r="C9" s="333"/>
      <c r="E9" s="10"/>
    </row>
    <row r="10" spans="1:5" ht="12.75" customHeight="1" x14ac:dyDescent="0.25">
      <c r="A10" s="282"/>
      <c r="B10" s="284"/>
      <c r="C10" s="292"/>
      <c r="E10" s="10"/>
    </row>
    <row r="11" spans="1:5" x14ac:dyDescent="0.25">
      <c r="A11" s="286" t="s">
        <v>237</v>
      </c>
      <c r="B11" s="112"/>
      <c r="C11" s="293"/>
      <c r="E11" s="10"/>
    </row>
    <row r="12" spans="1:5" ht="12" customHeight="1" x14ac:dyDescent="0.25">
      <c r="A12" s="678" t="s">
        <v>257</v>
      </c>
      <c r="B12" s="678"/>
      <c r="C12" s="680"/>
      <c r="E12" s="10"/>
    </row>
    <row r="13" spans="1:5" ht="36" customHeight="1" x14ac:dyDescent="0.25">
      <c r="A13" s="681" t="s">
        <v>250</v>
      </c>
      <c r="B13" s="679"/>
      <c r="C13" s="680"/>
      <c r="E13" s="10"/>
    </row>
    <row r="14" spans="1:5" ht="12.75" customHeight="1" x14ac:dyDescent="0.25">
      <c r="A14" s="678" t="s">
        <v>120</v>
      </c>
      <c r="B14" s="679"/>
      <c r="C14" s="680"/>
      <c r="E14" s="10"/>
    </row>
    <row r="15" spans="1:5" ht="36" customHeight="1" x14ac:dyDescent="0.25">
      <c r="A15" s="681" t="s">
        <v>253</v>
      </c>
      <c r="B15" s="678"/>
      <c r="C15" s="680"/>
      <c r="E15" s="10"/>
    </row>
    <row r="16" spans="1:5" ht="12" customHeight="1" x14ac:dyDescent="0.25">
      <c r="A16" s="678" t="s">
        <v>247</v>
      </c>
      <c r="B16" s="679"/>
      <c r="C16" s="680"/>
      <c r="D16" s="9"/>
      <c r="E16" s="10"/>
    </row>
    <row r="17" spans="1:3" ht="24" customHeight="1" x14ac:dyDescent="0.25">
      <c r="A17" s="681" t="s">
        <v>251</v>
      </c>
      <c r="B17" s="679"/>
      <c r="C17" s="680"/>
    </row>
    <row r="18" spans="1:3" ht="24" customHeight="1" x14ac:dyDescent="0.25">
      <c r="A18" s="681" t="s">
        <v>121</v>
      </c>
      <c r="B18" s="679"/>
      <c r="C18" s="680"/>
    </row>
    <row r="19" spans="1:3" ht="12.75" customHeight="1" thickBot="1" x14ac:dyDescent="0.3">
      <c r="A19" s="682" t="s">
        <v>254</v>
      </c>
      <c r="B19" s="683"/>
      <c r="C19" s="684"/>
    </row>
    <row r="20" spans="1:3" ht="23.25" customHeight="1" x14ac:dyDescent="0.25"/>
    <row r="21" spans="1:3" x14ac:dyDescent="0.25">
      <c r="B21" s="55"/>
      <c r="C21" s="55"/>
    </row>
    <row r="22" spans="1:3" x14ac:dyDescent="0.25">
      <c r="A22" s="22"/>
      <c r="B22" s="64"/>
      <c r="C22" s="244"/>
    </row>
  </sheetData>
  <mergeCells count="10">
    <mergeCell ref="A1:C1"/>
    <mergeCell ref="A2:C2"/>
    <mergeCell ref="A12:C12"/>
    <mergeCell ref="A13:C13"/>
    <mergeCell ref="A19:C19"/>
    <mergeCell ref="A17:C17"/>
    <mergeCell ref="A18:C18"/>
    <mergeCell ref="A14:C14"/>
    <mergeCell ref="A15:C15"/>
    <mergeCell ref="A16:C1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22"/>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5" x14ac:dyDescent="0.25">
      <c r="A1" s="672" t="s">
        <v>256</v>
      </c>
      <c r="B1" s="673"/>
      <c r="C1" s="674"/>
    </row>
    <row r="2" spans="1:5" ht="13.5" customHeight="1" thickBot="1" x14ac:dyDescent="0.3">
      <c r="A2" s="675" t="s">
        <v>200</v>
      </c>
      <c r="B2" s="676"/>
      <c r="C2" s="677"/>
    </row>
    <row r="3" spans="1:5" ht="57" customHeight="1" thickBot="1" x14ac:dyDescent="0.3">
      <c r="A3" s="596" t="s">
        <v>161</v>
      </c>
      <c r="B3" s="596" t="s">
        <v>203</v>
      </c>
      <c r="C3" s="599" t="s">
        <v>146</v>
      </c>
    </row>
    <row r="4" spans="1:5" ht="12.75" customHeight="1" x14ac:dyDescent="0.25">
      <c r="A4" s="3" t="s">
        <v>96</v>
      </c>
      <c r="B4" s="659">
        <v>110998.41150487069</v>
      </c>
      <c r="C4" s="423">
        <v>6299</v>
      </c>
    </row>
    <row r="5" spans="1:5" ht="12.75" customHeight="1" x14ac:dyDescent="0.25">
      <c r="A5" s="3" t="s">
        <v>98</v>
      </c>
      <c r="B5" s="659">
        <v>191533.85570715563</v>
      </c>
      <c r="C5" s="423">
        <v>7121</v>
      </c>
    </row>
    <row r="6" spans="1:5" ht="12.75" customHeight="1" x14ac:dyDescent="0.25">
      <c r="A6" s="200"/>
      <c r="B6" s="485"/>
      <c r="C6" s="334"/>
    </row>
    <row r="7" spans="1:5" ht="12.75" customHeight="1" x14ac:dyDescent="0.25">
      <c r="A7" s="201" t="s">
        <v>243</v>
      </c>
      <c r="B7" s="486">
        <f>SUM(B4:B5)</f>
        <v>302532.26721202629</v>
      </c>
      <c r="C7" s="442">
        <f>SUM(C4:C5)</f>
        <v>13420</v>
      </c>
    </row>
    <row r="8" spans="1:5" ht="12" customHeight="1" thickBot="1" x14ac:dyDescent="0.3">
      <c r="A8" s="200"/>
      <c r="B8" s="487"/>
      <c r="C8" s="335"/>
    </row>
    <row r="9" spans="1:5" ht="12.75" customHeight="1" thickBot="1" x14ac:dyDescent="0.3">
      <c r="A9" s="202"/>
      <c r="B9" s="262"/>
      <c r="C9" s="335"/>
      <c r="E9" s="651"/>
    </row>
    <row r="10" spans="1:5" ht="12.75" customHeight="1" x14ac:dyDescent="0.25">
      <c r="A10" s="282"/>
      <c r="B10" s="284"/>
      <c r="C10" s="292"/>
      <c r="E10" s="10"/>
    </row>
    <row r="11" spans="1:5" x14ac:dyDescent="0.25">
      <c r="A11" s="286" t="s">
        <v>237</v>
      </c>
      <c r="B11" s="112"/>
      <c r="C11" s="293"/>
      <c r="E11" s="10"/>
    </row>
    <row r="12" spans="1:5" ht="12" customHeight="1" x14ac:dyDescent="0.25">
      <c r="A12" s="678" t="s">
        <v>257</v>
      </c>
      <c r="B12" s="678"/>
      <c r="C12" s="680"/>
      <c r="E12" s="10"/>
    </row>
    <row r="13" spans="1:5" ht="36" customHeight="1" x14ac:dyDescent="0.25">
      <c r="A13" s="681" t="s">
        <v>250</v>
      </c>
      <c r="B13" s="679"/>
      <c r="C13" s="680"/>
      <c r="E13" s="10"/>
    </row>
    <row r="14" spans="1:5" ht="12.75" customHeight="1" x14ac:dyDescent="0.25">
      <c r="A14" s="678" t="s">
        <v>120</v>
      </c>
      <c r="B14" s="679"/>
      <c r="C14" s="680"/>
      <c r="E14" s="10"/>
    </row>
    <row r="15" spans="1:5" ht="36" customHeight="1" x14ac:dyDescent="0.25">
      <c r="A15" s="681" t="s">
        <v>253</v>
      </c>
      <c r="B15" s="678"/>
      <c r="C15" s="680"/>
      <c r="E15" s="10"/>
    </row>
    <row r="16" spans="1:5" ht="12" customHeight="1" x14ac:dyDescent="0.25">
      <c r="A16" s="678" t="s">
        <v>247</v>
      </c>
      <c r="B16" s="679"/>
      <c r="C16" s="680"/>
      <c r="D16" s="9"/>
      <c r="E16" s="10"/>
    </row>
    <row r="17" spans="1:3" ht="24" customHeight="1" x14ac:dyDescent="0.25">
      <c r="A17" s="681" t="s">
        <v>251</v>
      </c>
      <c r="B17" s="679"/>
      <c r="C17" s="680"/>
    </row>
    <row r="18" spans="1:3" ht="24" customHeight="1" x14ac:dyDescent="0.25">
      <c r="A18" s="681" t="s">
        <v>121</v>
      </c>
      <c r="B18" s="679"/>
      <c r="C18" s="680"/>
    </row>
    <row r="19" spans="1:3" ht="12" thickBot="1" x14ac:dyDescent="0.3">
      <c r="A19" s="682" t="s">
        <v>254</v>
      </c>
      <c r="B19" s="683"/>
      <c r="C19" s="684"/>
    </row>
    <row r="21" spans="1:3" x14ac:dyDescent="0.25">
      <c r="B21" s="55"/>
      <c r="C21" s="55"/>
    </row>
    <row r="22" spans="1:3" x14ac:dyDescent="0.25">
      <c r="A22" s="22"/>
      <c r="B22" s="64"/>
      <c r="C22" s="244"/>
    </row>
  </sheetData>
  <mergeCells count="10">
    <mergeCell ref="A1:C1"/>
    <mergeCell ref="A2:C2"/>
    <mergeCell ref="A12:C12"/>
    <mergeCell ref="A13:C13"/>
    <mergeCell ref="A19:C19"/>
    <mergeCell ref="A17:C17"/>
    <mergeCell ref="A18:C18"/>
    <mergeCell ref="A14:C14"/>
    <mergeCell ref="A15:C15"/>
    <mergeCell ref="A16:C1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9"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81"/>
  <sheetViews>
    <sheetView zoomScaleNormal="100" workbookViewId="0">
      <selection activeCell="A5" sqref="A5:XFD5"/>
    </sheetView>
  </sheetViews>
  <sheetFormatPr defaultColWidth="8.81640625" defaultRowHeight="11.5" x14ac:dyDescent="0.25"/>
  <cols>
    <col min="1" max="1" width="19.453125" style="13" customWidth="1"/>
    <col min="2" max="2" width="13" style="15" customWidth="1"/>
    <col min="3" max="3" width="11.7265625" style="5" customWidth="1"/>
    <col min="4" max="4" width="8.81640625" style="13"/>
    <col min="5" max="5" width="9.54296875" style="2" bestFit="1" customWidth="1"/>
    <col min="6" max="16384" width="8.81640625" style="2"/>
  </cols>
  <sheetData>
    <row r="1" spans="1:4" x14ac:dyDescent="0.25">
      <c r="A1" s="672" t="s">
        <v>256</v>
      </c>
      <c r="B1" s="673"/>
      <c r="C1" s="674"/>
    </row>
    <row r="2" spans="1:4" ht="13.5" customHeight="1" thickBot="1" x14ac:dyDescent="0.3">
      <c r="A2" s="675" t="s">
        <v>200</v>
      </c>
      <c r="B2" s="676"/>
      <c r="C2" s="677"/>
    </row>
    <row r="3" spans="1:4" ht="57" customHeight="1" thickBot="1" x14ac:dyDescent="0.3">
      <c r="A3" s="596" t="s">
        <v>161</v>
      </c>
      <c r="B3" s="596" t="s">
        <v>203</v>
      </c>
      <c r="C3" s="599" t="s">
        <v>146</v>
      </c>
    </row>
    <row r="4" spans="1:4" ht="12.75" customHeight="1" x14ac:dyDescent="0.25">
      <c r="A4" s="3" t="s">
        <v>26</v>
      </c>
      <c r="B4" s="658">
        <v>280176.86131801223</v>
      </c>
      <c r="C4" s="404">
        <v>14569</v>
      </c>
    </row>
    <row r="5" spans="1:4" ht="12.75" customHeight="1" x14ac:dyDescent="0.25">
      <c r="A5" s="3" t="s">
        <v>29</v>
      </c>
      <c r="B5" s="658">
        <v>118004.28195672094</v>
      </c>
      <c r="C5" s="404">
        <v>7224</v>
      </c>
    </row>
    <row r="6" spans="1:4" ht="12.75" customHeight="1" x14ac:dyDescent="0.25">
      <c r="A6" s="3" t="s">
        <v>31</v>
      </c>
      <c r="B6" s="658">
        <v>104436.2057282648</v>
      </c>
      <c r="C6" s="404">
        <v>5186</v>
      </c>
    </row>
    <row r="7" spans="1:4" s="1" customFormat="1" ht="12.75" customHeight="1" x14ac:dyDescent="0.25">
      <c r="A7" s="6" t="s">
        <v>32</v>
      </c>
      <c r="B7" s="515">
        <f>SUM(B4:B6)</f>
        <v>502617.34900299797</v>
      </c>
      <c r="C7" s="287">
        <f>SUM(C4:C6)</f>
        <v>26979</v>
      </c>
      <c r="D7" s="644"/>
    </row>
    <row r="8" spans="1:4" ht="12.75" customHeight="1" thickBot="1" x14ac:dyDescent="0.3">
      <c r="A8" s="8"/>
      <c r="B8" s="403"/>
      <c r="C8" s="291"/>
    </row>
    <row r="9" spans="1:4" s="15" customFormat="1" x14ac:dyDescent="0.25"/>
    <row r="10" spans="1:4" s="15" customFormat="1" x14ac:dyDescent="0.25"/>
    <row r="11" spans="1:4" ht="12" customHeight="1" x14ac:dyDescent="0.25">
      <c r="B11" s="2"/>
      <c r="C11" s="2"/>
      <c r="D11" s="2"/>
    </row>
    <row r="12" spans="1:4" ht="36" customHeight="1" x14ac:dyDescent="0.25">
      <c r="B12" s="2"/>
      <c r="C12" s="2"/>
      <c r="D12" s="2"/>
    </row>
    <row r="13" spans="1:4" ht="12" customHeight="1" x14ac:dyDescent="0.25">
      <c r="B13" s="2"/>
      <c r="C13" s="2"/>
      <c r="D13" s="2"/>
    </row>
    <row r="14" spans="1:4" ht="36" customHeight="1" x14ac:dyDescent="0.25">
      <c r="A14" s="2"/>
      <c r="B14" s="11"/>
      <c r="C14" s="2"/>
      <c r="D14" s="2"/>
    </row>
    <row r="15" spans="1:4" ht="12" customHeight="1" x14ac:dyDescent="0.25">
      <c r="B15" s="2"/>
      <c r="C15" s="2"/>
      <c r="D15" s="2"/>
    </row>
    <row r="16" spans="1:4" s="12" customFormat="1" ht="24" customHeight="1" x14ac:dyDescent="0.25">
      <c r="A16" s="15"/>
    </row>
    <row r="17" spans="2:4" ht="24" customHeight="1" x14ac:dyDescent="0.25">
      <c r="B17" s="2"/>
      <c r="C17" s="2"/>
      <c r="D17" s="2"/>
    </row>
    <row r="18" spans="2:4" ht="12" customHeight="1" x14ac:dyDescent="0.25">
      <c r="B18" s="2"/>
      <c r="C18" s="2"/>
      <c r="D18" s="2"/>
    </row>
    <row r="19" spans="2:4" x14ac:dyDescent="0.25">
      <c r="C19" s="294"/>
    </row>
    <row r="20" spans="2:4" x14ac:dyDescent="0.25">
      <c r="B20" s="13"/>
      <c r="C20" s="13"/>
    </row>
    <row r="21" spans="2:4" x14ac:dyDescent="0.25">
      <c r="C21" s="294"/>
    </row>
    <row r="22" spans="2:4" x14ac:dyDescent="0.25">
      <c r="C22" s="294"/>
    </row>
    <row r="23" spans="2:4" x14ac:dyDescent="0.25">
      <c r="C23" s="294"/>
    </row>
    <row r="24" spans="2:4" x14ac:dyDescent="0.25">
      <c r="C24" s="294"/>
    </row>
    <row r="25" spans="2:4" x14ac:dyDescent="0.25">
      <c r="C25" s="294"/>
    </row>
    <row r="26" spans="2:4" x14ac:dyDescent="0.25">
      <c r="C26" s="294"/>
    </row>
    <row r="27" spans="2:4" x14ac:dyDescent="0.25">
      <c r="C27" s="294"/>
    </row>
    <row r="28" spans="2:4" x14ac:dyDescent="0.25">
      <c r="C28" s="294"/>
    </row>
    <row r="29" spans="2:4" x14ac:dyDescent="0.25">
      <c r="C29" s="294"/>
    </row>
    <row r="30" spans="2:4" x14ac:dyDescent="0.25">
      <c r="C30" s="294"/>
    </row>
    <row r="31" spans="2:4" x14ac:dyDescent="0.25">
      <c r="C31" s="294"/>
    </row>
    <row r="32" spans="2:4" x14ac:dyDescent="0.25">
      <c r="C32" s="294"/>
    </row>
    <row r="33" spans="3:3" x14ac:dyDescent="0.25">
      <c r="C33" s="294"/>
    </row>
    <row r="34" spans="3:3" x14ac:dyDescent="0.25">
      <c r="C34" s="294"/>
    </row>
    <row r="35" spans="3:3" x14ac:dyDescent="0.25">
      <c r="C35" s="294"/>
    </row>
    <row r="36" spans="3:3" x14ac:dyDescent="0.25">
      <c r="C36" s="294"/>
    </row>
    <row r="37" spans="3:3" x14ac:dyDescent="0.25">
      <c r="C37" s="294"/>
    </row>
    <row r="38" spans="3:3" x14ac:dyDescent="0.25">
      <c r="C38" s="294"/>
    </row>
    <row r="39" spans="3:3" x14ac:dyDescent="0.25">
      <c r="C39" s="294"/>
    </row>
    <row r="40" spans="3:3" x14ac:dyDescent="0.25">
      <c r="C40" s="294"/>
    </row>
    <row r="41" spans="3:3" x14ac:dyDescent="0.25">
      <c r="C41" s="294"/>
    </row>
    <row r="42" spans="3:3" x14ac:dyDescent="0.25">
      <c r="C42" s="294"/>
    </row>
    <row r="43" spans="3:3" x14ac:dyDescent="0.25">
      <c r="C43" s="294"/>
    </row>
    <row r="44" spans="3:3" x14ac:dyDescent="0.25">
      <c r="C44" s="294"/>
    </row>
    <row r="45" spans="3:3" x14ac:dyDescent="0.25">
      <c r="C45" s="294"/>
    </row>
    <row r="46" spans="3:3" x14ac:dyDescent="0.25">
      <c r="C46" s="294"/>
    </row>
    <row r="47" spans="3:3" x14ac:dyDescent="0.25">
      <c r="C47" s="294"/>
    </row>
    <row r="48" spans="3:3" x14ac:dyDescent="0.25">
      <c r="C48" s="294"/>
    </row>
    <row r="49" spans="3:3" x14ac:dyDescent="0.25">
      <c r="C49" s="294"/>
    </row>
    <row r="50" spans="3:3" x14ac:dyDescent="0.25">
      <c r="C50" s="294"/>
    </row>
    <row r="51" spans="3:3" x14ac:dyDescent="0.25">
      <c r="C51" s="294"/>
    </row>
    <row r="52" spans="3:3" x14ac:dyDescent="0.25">
      <c r="C52" s="294"/>
    </row>
    <row r="53" spans="3:3" x14ac:dyDescent="0.25">
      <c r="C53" s="294"/>
    </row>
    <row r="54" spans="3:3" x14ac:dyDescent="0.25">
      <c r="C54" s="294"/>
    </row>
    <row r="55" spans="3:3" x14ac:dyDescent="0.25">
      <c r="C55" s="294"/>
    </row>
    <row r="56" spans="3:3" x14ac:dyDescent="0.25">
      <c r="C56" s="294"/>
    </row>
    <row r="57" spans="3:3" x14ac:dyDescent="0.25">
      <c r="C57" s="294"/>
    </row>
    <row r="58" spans="3:3" x14ac:dyDescent="0.25">
      <c r="C58" s="294"/>
    </row>
    <row r="59" spans="3:3" x14ac:dyDescent="0.25">
      <c r="C59" s="294"/>
    </row>
    <row r="60" spans="3:3" x14ac:dyDescent="0.25">
      <c r="C60" s="294"/>
    </row>
    <row r="61" spans="3:3" x14ac:dyDescent="0.25">
      <c r="C61" s="294"/>
    </row>
    <row r="62" spans="3:3" x14ac:dyDescent="0.25">
      <c r="C62" s="294"/>
    </row>
    <row r="63" spans="3:3" x14ac:dyDescent="0.25">
      <c r="C63" s="294"/>
    </row>
    <row r="64" spans="3:3" x14ac:dyDescent="0.25">
      <c r="C64" s="294"/>
    </row>
    <row r="65" spans="3:3" x14ac:dyDescent="0.25">
      <c r="C65" s="294"/>
    </row>
    <row r="66" spans="3:3" x14ac:dyDescent="0.25">
      <c r="C66" s="294"/>
    </row>
    <row r="67" spans="3:3" x14ac:dyDescent="0.25">
      <c r="C67" s="294"/>
    </row>
    <row r="68" spans="3:3" x14ac:dyDescent="0.25">
      <c r="C68" s="294"/>
    </row>
    <row r="69" spans="3:3" x14ac:dyDescent="0.25">
      <c r="C69" s="294"/>
    </row>
    <row r="70" spans="3:3" x14ac:dyDescent="0.25">
      <c r="C70" s="294"/>
    </row>
    <row r="71" spans="3:3" x14ac:dyDescent="0.25">
      <c r="C71" s="294"/>
    </row>
    <row r="72" spans="3:3" x14ac:dyDescent="0.25">
      <c r="C72" s="294"/>
    </row>
    <row r="73" spans="3:3" x14ac:dyDescent="0.25">
      <c r="C73" s="294"/>
    </row>
    <row r="74" spans="3:3" x14ac:dyDescent="0.25">
      <c r="C74" s="294"/>
    </row>
    <row r="75" spans="3:3" x14ac:dyDescent="0.25">
      <c r="C75" s="294"/>
    </row>
    <row r="76" spans="3:3" x14ac:dyDescent="0.25">
      <c r="C76" s="294"/>
    </row>
    <row r="77" spans="3:3" x14ac:dyDescent="0.25">
      <c r="C77" s="294"/>
    </row>
    <row r="78" spans="3:3" x14ac:dyDescent="0.25">
      <c r="C78" s="294"/>
    </row>
    <row r="79" spans="3:3" x14ac:dyDescent="0.25">
      <c r="C79" s="294"/>
    </row>
    <row r="80" spans="3:3" x14ac:dyDescent="0.25">
      <c r="C80" s="294"/>
    </row>
    <row r="81" spans="3:3" x14ac:dyDescent="0.25">
      <c r="C81" s="294"/>
    </row>
  </sheetData>
  <mergeCells count="2">
    <mergeCell ref="A1:C1"/>
    <mergeCell ref="A2:C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ignoredErrors>
    <ignoredError sqref="A2 A4 B3:C3 A5 A6 B2:C2 B1:C1" formulaRange="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50"/>
  <sheetViews>
    <sheetView zoomScale="70" zoomScaleNormal="70" workbookViewId="0">
      <selection activeCell="A10" sqref="A10:XFD10"/>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6" x14ac:dyDescent="0.25">
      <c r="A1" s="672" t="s">
        <v>256</v>
      </c>
      <c r="B1" s="673"/>
      <c r="C1" s="674"/>
    </row>
    <row r="2" spans="1:6" ht="13.5" customHeight="1" thickBot="1" x14ac:dyDescent="0.3">
      <c r="A2" s="675" t="s">
        <v>200</v>
      </c>
      <c r="B2" s="676"/>
      <c r="C2" s="677"/>
    </row>
    <row r="3" spans="1:6" ht="57" customHeight="1" thickBot="1" x14ac:dyDescent="0.3">
      <c r="A3" s="596" t="s">
        <v>161</v>
      </c>
      <c r="B3" s="596" t="s">
        <v>203</v>
      </c>
      <c r="C3" s="599" t="s">
        <v>146</v>
      </c>
    </row>
    <row r="4" spans="1:6" ht="12.5" x14ac:dyDescent="0.25">
      <c r="A4" s="14" t="s">
        <v>102</v>
      </c>
      <c r="B4" s="658">
        <v>67066.502819880174</v>
      </c>
      <c r="C4" s="423">
        <v>2925</v>
      </c>
    </row>
    <row r="5" spans="1:6" ht="12.5" x14ac:dyDescent="0.25">
      <c r="A5" s="14" t="s">
        <v>61</v>
      </c>
      <c r="B5" s="658">
        <v>288177.27938797016</v>
      </c>
      <c r="C5" s="423">
        <v>13452</v>
      </c>
    </row>
    <row r="6" spans="1:6" ht="12.5" x14ac:dyDescent="0.25">
      <c r="A6" s="14" t="s">
        <v>103</v>
      </c>
      <c r="B6" s="658">
        <v>221035.93499192921</v>
      </c>
      <c r="C6" s="423">
        <v>5448</v>
      </c>
    </row>
    <row r="7" spans="1:6" x14ac:dyDescent="0.25">
      <c r="A7" s="192"/>
      <c r="B7" s="474"/>
      <c r="C7" s="340"/>
    </row>
    <row r="8" spans="1:6" x14ac:dyDescent="0.25">
      <c r="A8" s="193" t="s">
        <v>240</v>
      </c>
      <c r="B8" s="482">
        <f>SUM(B4:B6)</f>
        <v>576279.71719977958</v>
      </c>
      <c r="C8" s="445">
        <f>SUM(C4:C6)</f>
        <v>21825</v>
      </c>
    </row>
    <row r="9" spans="1:6" ht="12" thickBot="1" x14ac:dyDescent="0.3">
      <c r="A9" s="192"/>
      <c r="B9" s="483"/>
      <c r="C9" s="341"/>
    </row>
    <row r="10" spans="1:6" ht="12" thickBot="1" x14ac:dyDescent="0.3">
      <c r="A10" s="79"/>
      <c r="B10" s="265"/>
      <c r="C10" s="341"/>
    </row>
    <row r="11" spans="1:6" x14ac:dyDescent="0.25">
      <c r="A11" s="282"/>
      <c r="B11" s="284"/>
      <c r="C11" s="399"/>
    </row>
    <row r="12" spans="1:6" x14ac:dyDescent="0.25">
      <c r="A12" s="286" t="s">
        <v>237</v>
      </c>
      <c r="B12" s="640"/>
      <c r="C12" s="293"/>
    </row>
    <row r="13" spans="1:6" ht="12" customHeight="1" x14ac:dyDescent="0.25">
      <c r="A13" s="678" t="s">
        <v>257</v>
      </c>
      <c r="B13" s="678"/>
      <c r="C13" s="680"/>
    </row>
    <row r="14" spans="1:6" ht="36" customHeight="1" x14ac:dyDescent="0.25">
      <c r="A14" s="681" t="s">
        <v>250</v>
      </c>
      <c r="B14" s="678"/>
      <c r="C14" s="680"/>
    </row>
    <row r="15" spans="1:6" x14ac:dyDescent="0.25">
      <c r="A15" s="678" t="s">
        <v>120</v>
      </c>
      <c r="B15" s="678"/>
      <c r="C15" s="680"/>
    </row>
    <row r="16" spans="1:6" ht="36" customHeight="1" x14ac:dyDescent="0.25">
      <c r="A16" s="681" t="s">
        <v>253</v>
      </c>
      <c r="B16" s="678"/>
      <c r="C16" s="680"/>
      <c r="F16" s="11"/>
    </row>
    <row r="17" spans="1:3" ht="12" customHeight="1" x14ac:dyDescent="0.25">
      <c r="A17" s="678" t="s">
        <v>247</v>
      </c>
      <c r="B17" s="678"/>
      <c r="C17" s="680"/>
    </row>
    <row r="18" spans="1:3" ht="24" customHeight="1" x14ac:dyDescent="0.25">
      <c r="A18" s="681" t="s">
        <v>251</v>
      </c>
      <c r="B18" s="678"/>
      <c r="C18" s="680"/>
    </row>
    <row r="19" spans="1:3" ht="24" customHeight="1" x14ac:dyDescent="0.25">
      <c r="A19" s="681" t="s">
        <v>121</v>
      </c>
      <c r="B19" s="678"/>
      <c r="C19" s="680"/>
    </row>
    <row r="20" spans="1:3" ht="12.75" customHeight="1" thickBot="1" x14ac:dyDescent="0.3">
      <c r="A20" s="682" t="s">
        <v>254</v>
      </c>
      <c r="B20" s="682"/>
      <c r="C20" s="684"/>
    </row>
    <row r="21" spans="1:3" x14ac:dyDescent="0.25">
      <c r="B21" s="634"/>
      <c r="C21" s="244"/>
    </row>
    <row r="22" spans="1:3" x14ac:dyDescent="0.25">
      <c r="A22" s="22"/>
      <c r="B22" s="55"/>
      <c r="C22" s="55"/>
    </row>
    <row r="23" spans="1:3" x14ac:dyDescent="0.25">
      <c r="B23" s="13"/>
    </row>
    <row r="24" spans="1:3" x14ac:dyDescent="0.25">
      <c r="B24" s="13"/>
    </row>
    <row r="25" spans="1:3" x14ac:dyDescent="0.25">
      <c r="B25" s="13"/>
    </row>
    <row r="26" spans="1:3" x14ac:dyDescent="0.25">
      <c r="B26" s="13"/>
    </row>
    <row r="27" spans="1:3" x14ac:dyDescent="0.25">
      <c r="B27" s="13"/>
    </row>
    <row r="28" spans="1:3" x14ac:dyDescent="0.25">
      <c r="B28" s="13"/>
    </row>
    <row r="29" spans="1:3" x14ac:dyDescent="0.25">
      <c r="B29" s="13"/>
    </row>
    <row r="30" spans="1:3" x14ac:dyDescent="0.25">
      <c r="B30" s="13"/>
    </row>
    <row r="31" spans="1:3" x14ac:dyDescent="0.25">
      <c r="B31" s="13"/>
    </row>
    <row r="32" spans="1:3"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row r="46" spans="2:2" x14ac:dyDescent="0.25">
      <c r="B46" s="13"/>
    </row>
    <row r="47" spans="2:2" x14ac:dyDescent="0.25">
      <c r="B47" s="13"/>
    </row>
    <row r="48" spans="2:2" x14ac:dyDescent="0.25">
      <c r="B48" s="13"/>
    </row>
    <row r="49" spans="2:2" x14ac:dyDescent="0.25">
      <c r="B49" s="13"/>
    </row>
    <row r="50" spans="2:2" x14ac:dyDescent="0.25">
      <c r="B50" s="13"/>
    </row>
  </sheetData>
  <mergeCells count="10">
    <mergeCell ref="A20:C20"/>
    <mergeCell ref="A17:C17"/>
    <mergeCell ref="A1:C1"/>
    <mergeCell ref="A2:C2"/>
    <mergeCell ref="A13:C13"/>
    <mergeCell ref="A14:C14"/>
    <mergeCell ref="A18:C18"/>
    <mergeCell ref="A15:C15"/>
    <mergeCell ref="A16:C16"/>
    <mergeCell ref="A19:C1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0" max="10"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38"/>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6" x14ac:dyDescent="0.25">
      <c r="A1" s="672" t="s">
        <v>256</v>
      </c>
      <c r="B1" s="673"/>
      <c r="C1" s="674"/>
    </row>
    <row r="2" spans="1:6" ht="13.5" customHeight="1" thickBot="1" x14ac:dyDescent="0.3">
      <c r="A2" s="675" t="s">
        <v>200</v>
      </c>
      <c r="B2" s="676"/>
      <c r="C2" s="677"/>
    </row>
    <row r="3" spans="1:6" ht="57" customHeight="1" thickBot="1" x14ac:dyDescent="0.3">
      <c r="A3" s="596" t="s">
        <v>161</v>
      </c>
      <c r="B3" s="596" t="s">
        <v>203</v>
      </c>
      <c r="C3" s="599" t="s">
        <v>146</v>
      </c>
    </row>
    <row r="4" spans="1:6" ht="12.75" customHeight="1" x14ac:dyDescent="0.25">
      <c r="A4" s="3" t="s">
        <v>100</v>
      </c>
      <c r="B4" s="658">
        <v>70170.381049290154</v>
      </c>
      <c r="C4" s="423">
        <v>2499</v>
      </c>
    </row>
    <row r="5" spans="1:6" ht="12.75" customHeight="1" x14ac:dyDescent="0.25">
      <c r="A5" s="3" t="s">
        <v>143</v>
      </c>
      <c r="B5" s="658">
        <v>265596.45625039015</v>
      </c>
      <c r="C5" s="423">
        <v>9812</v>
      </c>
    </row>
    <row r="6" spans="1:6" ht="12.75" customHeight="1" x14ac:dyDescent="0.25">
      <c r="A6" s="194"/>
      <c r="B6" s="474"/>
      <c r="C6" s="338"/>
    </row>
    <row r="7" spans="1:6" ht="12.75" customHeight="1" x14ac:dyDescent="0.25">
      <c r="A7" s="195" t="s">
        <v>241</v>
      </c>
      <c r="B7" s="527">
        <f>SUM(B4:B5)</f>
        <v>335766.83729968034</v>
      </c>
      <c r="C7" s="444">
        <f>SUM(C4:C5)</f>
        <v>12311</v>
      </c>
    </row>
    <row r="8" spans="1:6" ht="12.75" customHeight="1" thickBot="1" x14ac:dyDescent="0.3">
      <c r="A8" s="196"/>
      <c r="B8" s="528"/>
      <c r="C8" s="339"/>
    </row>
    <row r="9" spans="1:6" ht="12.75" customHeight="1" thickBot="1" x14ac:dyDescent="0.3">
      <c r="A9" s="79"/>
      <c r="B9" s="264"/>
      <c r="C9" s="339"/>
      <c r="E9" s="10"/>
    </row>
    <row r="10" spans="1:6" ht="12.75" customHeight="1" x14ac:dyDescent="0.25">
      <c r="A10" s="282"/>
      <c r="B10" s="284"/>
      <c r="C10" s="292"/>
      <c r="E10" s="10"/>
    </row>
    <row r="11" spans="1:6" x14ac:dyDescent="0.25">
      <c r="A11" s="286" t="s">
        <v>237</v>
      </c>
      <c r="B11" s="640"/>
      <c r="C11" s="293"/>
      <c r="E11" s="651"/>
    </row>
    <row r="12" spans="1:6" ht="12" customHeight="1" x14ac:dyDescent="0.25">
      <c r="A12" s="678" t="s">
        <v>257</v>
      </c>
      <c r="B12" s="678"/>
      <c r="C12" s="680"/>
    </row>
    <row r="13" spans="1:6" ht="36" customHeight="1" x14ac:dyDescent="0.25">
      <c r="A13" s="681" t="s">
        <v>250</v>
      </c>
      <c r="B13" s="678"/>
      <c r="C13" s="680"/>
      <c r="E13" s="10"/>
    </row>
    <row r="14" spans="1:6" ht="12.75" customHeight="1" x14ac:dyDescent="0.25">
      <c r="A14" s="678" t="s">
        <v>120</v>
      </c>
      <c r="B14" s="678"/>
      <c r="C14" s="680"/>
      <c r="E14" s="10"/>
    </row>
    <row r="15" spans="1:6" ht="36" customHeight="1" x14ac:dyDescent="0.25">
      <c r="A15" s="681" t="s">
        <v>253</v>
      </c>
      <c r="B15" s="678"/>
      <c r="C15" s="680"/>
      <c r="E15" s="10"/>
      <c r="F15" s="11"/>
    </row>
    <row r="16" spans="1:6" ht="12" customHeight="1" x14ac:dyDescent="0.25">
      <c r="A16" s="678" t="s">
        <v>247</v>
      </c>
      <c r="B16" s="678"/>
      <c r="C16" s="680"/>
      <c r="E16" s="10"/>
    </row>
    <row r="17" spans="1:5" ht="24" customHeight="1" x14ac:dyDescent="0.25">
      <c r="A17" s="681" t="s">
        <v>251</v>
      </c>
      <c r="B17" s="678"/>
      <c r="C17" s="680"/>
      <c r="E17" s="10"/>
    </row>
    <row r="18" spans="1:5" ht="24" customHeight="1" x14ac:dyDescent="0.25">
      <c r="A18" s="681" t="s">
        <v>121</v>
      </c>
      <c r="B18" s="678"/>
      <c r="C18" s="680"/>
      <c r="E18" s="10"/>
    </row>
    <row r="19" spans="1:5" ht="12.75" customHeight="1" thickBot="1" x14ac:dyDescent="0.3">
      <c r="A19" s="682" t="s">
        <v>254</v>
      </c>
      <c r="B19" s="682"/>
      <c r="C19" s="684"/>
      <c r="E19" s="10"/>
    </row>
    <row r="20" spans="1:5" x14ac:dyDescent="0.25">
      <c r="B20" s="635"/>
      <c r="C20" s="244"/>
      <c r="E20" s="10"/>
    </row>
    <row r="21" spans="1:5" x14ac:dyDescent="0.25">
      <c r="A21" s="22"/>
      <c r="B21" s="55"/>
      <c r="C21" s="55"/>
      <c r="E21" s="10"/>
    </row>
    <row r="22" spans="1:5" x14ac:dyDescent="0.25">
      <c r="B22" s="13"/>
      <c r="E22" s="10"/>
    </row>
    <row r="23" spans="1:5" x14ac:dyDescent="0.25">
      <c r="B23" s="13"/>
      <c r="E23" s="10"/>
    </row>
    <row r="24" spans="1:5" x14ac:dyDescent="0.25">
      <c r="B24" s="13"/>
    </row>
    <row r="25" spans="1:5" x14ac:dyDescent="0.25">
      <c r="B25" s="13"/>
    </row>
    <row r="26" spans="1:5" x14ac:dyDescent="0.25">
      <c r="B26" s="13"/>
    </row>
    <row r="27" spans="1:5" x14ac:dyDescent="0.25">
      <c r="B27" s="13"/>
    </row>
    <row r="28" spans="1:5" x14ac:dyDescent="0.25">
      <c r="B28" s="13"/>
    </row>
    <row r="29" spans="1:5" x14ac:dyDescent="0.25">
      <c r="B29" s="13"/>
    </row>
    <row r="30" spans="1:5" x14ac:dyDescent="0.25">
      <c r="B30" s="13"/>
    </row>
    <row r="31" spans="1:5" x14ac:dyDescent="0.25">
      <c r="B31" s="13"/>
    </row>
    <row r="32" spans="1:5"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sheetData>
  <mergeCells count="10">
    <mergeCell ref="A19:C19"/>
    <mergeCell ref="A18:C18"/>
    <mergeCell ref="A16:C16"/>
    <mergeCell ref="A17:C17"/>
    <mergeCell ref="A1:C1"/>
    <mergeCell ref="A2:C2"/>
    <mergeCell ref="A12:C12"/>
    <mergeCell ref="A13:C13"/>
    <mergeCell ref="A14:C14"/>
    <mergeCell ref="A15:C1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9"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49"/>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7" x14ac:dyDescent="0.25">
      <c r="A1" s="672" t="s">
        <v>256</v>
      </c>
      <c r="B1" s="673"/>
      <c r="C1" s="674"/>
    </row>
    <row r="2" spans="1:7" ht="13.5" customHeight="1" thickBot="1" x14ac:dyDescent="0.3">
      <c r="A2" s="675" t="s">
        <v>200</v>
      </c>
      <c r="B2" s="676"/>
      <c r="C2" s="677"/>
    </row>
    <row r="3" spans="1:7" ht="57" customHeight="1" thickBot="1" x14ac:dyDescent="0.3">
      <c r="A3" s="596" t="s">
        <v>161</v>
      </c>
      <c r="B3" s="596" t="s">
        <v>203</v>
      </c>
      <c r="C3" s="599" t="s">
        <v>146</v>
      </c>
    </row>
    <row r="4" spans="1:7" ht="12.75" customHeight="1" x14ac:dyDescent="0.25">
      <c r="A4" s="3" t="s">
        <v>99</v>
      </c>
      <c r="B4" s="658">
        <v>102454.12669148708</v>
      </c>
      <c r="C4" s="405">
        <v>5275</v>
      </c>
    </row>
    <row r="5" spans="1:7" ht="12.75" customHeight="1" x14ac:dyDescent="0.25">
      <c r="A5" s="197"/>
      <c r="B5" s="474"/>
      <c r="C5" s="336"/>
    </row>
    <row r="6" spans="1:7" ht="12.75" customHeight="1" x14ac:dyDescent="0.25">
      <c r="A6" s="198" t="s">
        <v>242</v>
      </c>
      <c r="B6" s="475">
        <f>SUM(B4:B4)</f>
        <v>102454.12669148708</v>
      </c>
      <c r="C6" s="443">
        <f>SUM(C4:C4)</f>
        <v>5275</v>
      </c>
    </row>
    <row r="7" spans="1:7" ht="12.75" customHeight="1" thickBot="1" x14ac:dyDescent="0.3">
      <c r="A7" s="199"/>
      <c r="B7" s="477"/>
      <c r="C7" s="337"/>
    </row>
    <row r="8" spans="1:7" x14ac:dyDescent="0.25">
      <c r="A8" s="286" t="s">
        <v>237</v>
      </c>
      <c r="B8" s="640"/>
      <c r="C8" s="293"/>
      <c r="E8" s="651"/>
    </row>
    <row r="9" spans="1:7" ht="12" customHeight="1" x14ac:dyDescent="0.25">
      <c r="A9" s="678" t="s">
        <v>257</v>
      </c>
      <c r="B9" s="678"/>
      <c r="C9" s="680"/>
    </row>
    <row r="10" spans="1:7" ht="36" customHeight="1" x14ac:dyDescent="0.25">
      <c r="A10" s="681" t="s">
        <v>250</v>
      </c>
      <c r="B10" s="678"/>
      <c r="C10" s="680"/>
      <c r="E10" s="10"/>
    </row>
    <row r="11" spans="1:7" ht="12.75" customHeight="1" x14ac:dyDescent="0.25">
      <c r="A11" s="678" t="s">
        <v>120</v>
      </c>
      <c r="B11" s="678"/>
      <c r="C11" s="680"/>
      <c r="E11" s="10"/>
    </row>
    <row r="12" spans="1:7" ht="36" customHeight="1" x14ac:dyDescent="0.25">
      <c r="A12" s="681" t="s">
        <v>253</v>
      </c>
      <c r="B12" s="678"/>
      <c r="C12" s="680"/>
      <c r="F12" s="11"/>
    </row>
    <row r="13" spans="1:7" ht="12" customHeight="1" x14ac:dyDescent="0.25">
      <c r="A13" s="678" t="s">
        <v>247</v>
      </c>
      <c r="B13" s="678"/>
      <c r="C13" s="680"/>
      <c r="D13" s="9"/>
      <c r="E13" s="9"/>
      <c r="F13" s="9"/>
      <c r="G13" s="9"/>
    </row>
    <row r="14" spans="1:7" ht="24" customHeight="1" x14ac:dyDescent="0.25">
      <c r="A14" s="681" t="s">
        <v>251</v>
      </c>
      <c r="B14" s="678"/>
      <c r="C14" s="680"/>
    </row>
    <row r="15" spans="1:7" ht="24" customHeight="1" x14ac:dyDescent="0.25">
      <c r="A15" s="681" t="s">
        <v>121</v>
      </c>
      <c r="B15" s="678"/>
      <c r="C15" s="680"/>
    </row>
    <row r="16" spans="1:7" ht="12" thickBot="1" x14ac:dyDescent="0.3">
      <c r="A16" s="682" t="s">
        <v>254</v>
      </c>
      <c r="B16" s="682"/>
      <c r="C16" s="684"/>
    </row>
    <row r="17" spans="1:3" x14ac:dyDescent="0.25">
      <c r="B17" s="616"/>
    </row>
    <row r="18" spans="1:3" x14ac:dyDescent="0.25">
      <c r="B18" s="55"/>
      <c r="C18" s="55"/>
    </row>
    <row r="19" spans="1:3" x14ac:dyDescent="0.25">
      <c r="A19" s="22"/>
      <c r="B19" s="65"/>
      <c r="C19" s="244"/>
    </row>
    <row r="20" spans="1:3" x14ac:dyDescent="0.25">
      <c r="B20" s="13"/>
    </row>
    <row r="21" spans="1:3" x14ac:dyDescent="0.25">
      <c r="B21" s="13"/>
    </row>
    <row r="22" spans="1:3" x14ac:dyDescent="0.25">
      <c r="B22" s="13"/>
    </row>
    <row r="23" spans="1:3" x14ac:dyDescent="0.25">
      <c r="B23" s="13"/>
    </row>
    <row r="24" spans="1:3" x14ac:dyDescent="0.25">
      <c r="B24" s="13"/>
    </row>
    <row r="25" spans="1:3" x14ac:dyDescent="0.25">
      <c r="B25" s="13"/>
    </row>
    <row r="26" spans="1:3" x14ac:dyDescent="0.25">
      <c r="B26" s="13"/>
    </row>
    <row r="27" spans="1:3" x14ac:dyDescent="0.25">
      <c r="B27" s="13"/>
    </row>
    <row r="28" spans="1:3" x14ac:dyDescent="0.25">
      <c r="B28" s="13"/>
    </row>
    <row r="29" spans="1:3" x14ac:dyDescent="0.25">
      <c r="B29" s="13"/>
    </row>
    <row r="30" spans="1:3" x14ac:dyDescent="0.25">
      <c r="B30" s="13"/>
    </row>
    <row r="31" spans="1:3" x14ac:dyDescent="0.25">
      <c r="B31" s="13"/>
    </row>
    <row r="32" spans="1:3"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row r="46" spans="2:2" x14ac:dyDescent="0.25">
      <c r="B46" s="13"/>
    </row>
    <row r="47" spans="2:2" x14ac:dyDescent="0.25">
      <c r="B47" s="13"/>
    </row>
    <row r="48" spans="2:2" x14ac:dyDescent="0.25">
      <c r="B48" s="13"/>
    </row>
    <row r="49" spans="2:2" x14ac:dyDescent="0.25">
      <c r="B49" s="13"/>
    </row>
  </sheetData>
  <mergeCells count="10">
    <mergeCell ref="A1:C1"/>
    <mergeCell ref="A2:C2"/>
    <mergeCell ref="A9:C9"/>
    <mergeCell ref="A10:C10"/>
    <mergeCell ref="A16:C16"/>
    <mergeCell ref="A14:C14"/>
    <mergeCell ref="A15:C15"/>
    <mergeCell ref="A11:C11"/>
    <mergeCell ref="A12:C12"/>
    <mergeCell ref="A13:C13"/>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24"/>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5" x14ac:dyDescent="0.25">
      <c r="A1" s="672" t="s">
        <v>256</v>
      </c>
      <c r="B1" s="673"/>
      <c r="C1" s="674"/>
    </row>
    <row r="2" spans="1:5" ht="13.5" customHeight="1" thickBot="1" x14ac:dyDescent="0.3">
      <c r="A2" s="675" t="s">
        <v>200</v>
      </c>
      <c r="B2" s="676"/>
      <c r="C2" s="677"/>
    </row>
    <row r="3" spans="1:5" ht="57" customHeight="1" thickBot="1" x14ac:dyDescent="0.3">
      <c r="A3" s="596" t="s">
        <v>161</v>
      </c>
      <c r="B3" s="596" t="s">
        <v>203</v>
      </c>
      <c r="C3" s="599" t="s">
        <v>146</v>
      </c>
    </row>
    <row r="4" spans="1:5" ht="12.75" customHeight="1" x14ac:dyDescent="0.25">
      <c r="A4" s="3" t="s">
        <v>88</v>
      </c>
      <c r="B4" s="659">
        <v>31503.84835331975</v>
      </c>
      <c r="C4" s="423">
        <v>1480</v>
      </c>
    </row>
    <row r="5" spans="1:5" ht="12.75" customHeight="1" x14ac:dyDescent="0.25">
      <c r="A5" s="3" t="s">
        <v>104</v>
      </c>
      <c r="B5" s="659">
        <v>47285.524377212561</v>
      </c>
      <c r="C5" s="423">
        <v>3481</v>
      </c>
    </row>
    <row r="6" spans="1:5" ht="12.75" customHeight="1" x14ac:dyDescent="0.25">
      <c r="A6" s="3" t="s">
        <v>105</v>
      </c>
      <c r="B6" s="659">
        <v>67871.275285138501</v>
      </c>
      <c r="C6" s="423">
        <v>4266</v>
      </c>
    </row>
    <row r="7" spans="1:5" ht="12.75" customHeight="1" x14ac:dyDescent="0.25">
      <c r="A7" s="3" t="s">
        <v>106</v>
      </c>
      <c r="B7" s="659">
        <v>89992.831566725654</v>
      </c>
      <c r="C7" s="423">
        <v>3871</v>
      </c>
    </row>
    <row r="8" spans="1:5" ht="12.75" customHeight="1" x14ac:dyDescent="0.25">
      <c r="A8" s="3" t="s">
        <v>75</v>
      </c>
      <c r="B8" s="659">
        <v>387682.15716617805</v>
      </c>
      <c r="C8" s="423">
        <v>22579</v>
      </c>
    </row>
    <row r="9" spans="1:5" ht="12.75" customHeight="1" x14ac:dyDescent="0.25">
      <c r="A9" s="190"/>
      <c r="B9" s="474"/>
      <c r="C9" s="342"/>
    </row>
    <row r="10" spans="1:5" ht="12.75" customHeight="1" x14ac:dyDescent="0.25">
      <c r="A10" s="191" t="s">
        <v>239</v>
      </c>
      <c r="B10" s="478">
        <f>SUM(B4:B8)</f>
        <v>624335.63674857456</v>
      </c>
      <c r="C10" s="446">
        <f>SUM(C4:C8)</f>
        <v>35677</v>
      </c>
    </row>
    <row r="11" spans="1:5" ht="12.75" customHeight="1" x14ac:dyDescent="0.25">
      <c r="A11" s="190"/>
      <c r="B11" s="479"/>
      <c r="C11" s="342"/>
    </row>
    <row r="12" spans="1:5" ht="12.75" customHeight="1" thickBot="1" x14ac:dyDescent="0.3">
      <c r="A12" s="41"/>
      <c r="B12" s="266"/>
      <c r="C12" s="343"/>
      <c r="E12" s="10"/>
    </row>
    <row r="13" spans="1:5" ht="12.75" customHeight="1" x14ac:dyDescent="0.25">
      <c r="A13" s="282"/>
      <c r="B13" s="284"/>
      <c r="C13" s="292"/>
      <c r="E13" s="10"/>
    </row>
    <row r="14" spans="1:5" x14ac:dyDescent="0.25">
      <c r="A14" s="286" t="s">
        <v>237</v>
      </c>
      <c r="B14" s="112"/>
      <c r="C14" s="293"/>
      <c r="E14" s="10"/>
    </row>
    <row r="15" spans="1:5" ht="12" customHeight="1" x14ac:dyDescent="0.25">
      <c r="A15" s="678" t="s">
        <v>257</v>
      </c>
      <c r="B15" s="678"/>
      <c r="C15" s="680"/>
      <c r="E15" s="10"/>
    </row>
    <row r="16" spans="1:5" ht="36" customHeight="1" x14ac:dyDescent="0.25">
      <c r="A16" s="681" t="s">
        <v>250</v>
      </c>
      <c r="B16" s="679"/>
      <c r="C16" s="680"/>
      <c r="E16" s="10"/>
    </row>
    <row r="17" spans="1:7" x14ac:dyDescent="0.25">
      <c r="A17" s="678" t="s">
        <v>120</v>
      </c>
      <c r="B17" s="679"/>
      <c r="C17" s="680"/>
      <c r="E17" s="10"/>
    </row>
    <row r="18" spans="1:7" ht="36" customHeight="1" x14ac:dyDescent="0.25">
      <c r="A18" s="681" t="s">
        <v>253</v>
      </c>
      <c r="B18" s="678"/>
      <c r="C18" s="680"/>
      <c r="E18" s="10"/>
      <c r="F18" s="11"/>
    </row>
    <row r="19" spans="1:7" ht="12" customHeight="1" x14ac:dyDescent="0.25">
      <c r="A19" s="678" t="s">
        <v>247</v>
      </c>
      <c r="B19" s="679"/>
      <c r="C19" s="680"/>
      <c r="D19" s="9"/>
      <c r="E19" s="10"/>
      <c r="F19" s="9"/>
      <c r="G19" s="9"/>
    </row>
    <row r="20" spans="1:7" ht="24" customHeight="1" x14ac:dyDescent="0.25">
      <c r="A20" s="681" t="s">
        <v>251</v>
      </c>
      <c r="B20" s="679"/>
      <c r="C20" s="680"/>
      <c r="E20" s="10"/>
    </row>
    <row r="21" spans="1:7" ht="24" customHeight="1" x14ac:dyDescent="0.25">
      <c r="A21" s="681" t="s">
        <v>121</v>
      </c>
      <c r="B21" s="679"/>
      <c r="C21" s="680"/>
      <c r="E21" s="10"/>
    </row>
    <row r="22" spans="1:7" ht="12" thickBot="1" x14ac:dyDescent="0.3">
      <c r="A22" s="682" t="s">
        <v>254</v>
      </c>
      <c r="B22" s="683"/>
      <c r="C22" s="684"/>
    </row>
    <row r="24" spans="1:7" x14ac:dyDescent="0.25">
      <c r="C24" s="2"/>
    </row>
  </sheetData>
  <mergeCells count="10">
    <mergeCell ref="A1:C1"/>
    <mergeCell ref="A2:C2"/>
    <mergeCell ref="A15:C15"/>
    <mergeCell ref="A16:C16"/>
    <mergeCell ref="A22:C22"/>
    <mergeCell ref="A20:C20"/>
    <mergeCell ref="A21:C21"/>
    <mergeCell ref="A17:C17"/>
    <mergeCell ref="A18:C18"/>
    <mergeCell ref="A19:C1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2" max="10"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24"/>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5" x14ac:dyDescent="0.25">
      <c r="A1" s="672" t="s">
        <v>256</v>
      </c>
      <c r="B1" s="673"/>
      <c r="C1" s="674"/>
    </row>
    <row r="2" spans="1:5" ht="13.5" customHeight="1" thickBot="1" x14ac:dyDescent="0.3">
      <c r="A2" s="675" t="s">
        <v>200</v>
      </c>
      <c r="B2" s="676"/>
      <c r="C2" s="677"/>
    </row>
    <row r="3" spans="1:5" ht="57" customHeight="1" thickBot="1" x14ac:dyDescent="0.3">
      <c r="A3" s="596" t="s">
        <v>161</v>
      </c>
      <c r="B3" s="596" t="s">
        <v>203</v>
      </c>
      <c r="C3" s="599" t="s">
        <v>146</v>
      </c>
    </row>
    <row r="4" spans="1:5" ht="12.75" customHeight="1" x14ac:dyDescent="0.25">
      <c r="A4" s="3" t="s">
        <v>107</v>
      </c>
      <c r="B4" s="658">
        <v>261476.35815025156</v>
      </c>
      <c r="C4" s="423">
        <v>14915</v>
      </c>
    </row>
    <row r="5" spans="1:5" ht="12.75" customHeight="1" x14ac:dyDescent="0.25">
      <c r="A5" s="3" t="s">
        <v>108</v>
      </c>
      <c r="B5" s="659">
        <v>122878.96016274118</v>
      </c>
      <c r="C5" s="423">
        <v>6034</v>
      </c>
    </row>
    <row r="6" spans="1:5" ht="12.75" customHeight="1" x14ac:dyDescent="0.25">
      <c r="A6" s="187"/>
      <c r="B6" s="474"/>
      <c r="C6" s="344"/>
    </row>
    <row r="7" spans="1:5" ht="12.75" customHeight="1" x14ac:dyDescent="0.25">
      <c r="A7" s="188" t="s">
        <v>238</v>
      </c>
      <c r="B7" s="480">
        <f>SUM(B4:B5)</f>
        <v>384355.31831299275</v>
      </c>
      <c r="C7" s="345">
        <f>SUM(C4:C5)</f>
        <v>20949</v>
      </c>
    </row>
    <row r="8" spans="1:5" ht="12.75" customHeight="1" thickBot="1" x14ac:dyDescent="0.3">
      <c r="A8" s="187"/>
      <c r="B8" s="481"/>
      <c r="C8" s="346"/>
    </row>
    <row r="9" spans="1:5" ht="12.75" customHeight="1" thickBot="1" x14ac:dyDescent="0.3">
      <c r="A9" s="189"/>
      <c r="B9" s="267"/>
      <c r="C9" s="347"/>
      <c r="E9" s="10"/>
    </row>
    <row r="10" spans="1:5" x14ac:dyDescent="0.25">
      <c r="A10" s="282"/>
      <c r="B10" s="284"/>
      <c r="C10" s="399"/>
      <c r="E10" s="10"/>
    </row>
    <row r="11" spans="1:5" x14ac:dyDescent="0.25">
      <c r="A11" s="286" t="s">
        <v>237</v>
      </c>
      <c r="B11" s="112"/>
      <c r="C11" s="293"/>
      <c r="E11" s="10"/>
    </row>
    <row r="12" spans="1:5" ht="12" customHeight="1" x14ac:dyDescent="0.25">
      <c r="A12" s="678" t="s">
        <v>257</v>
      </c>
      <c r="B12" s="678"/>
      <c r="C12" s="680"/>
      <c r="E12" s="10"/>
    </row>
    <row r="13" spans="1:5" ht="36" customHeight="1" x14ac:dyDescent="0.25">
      <c r="A13" s="681" t="s">
        <v>250</v>
      </c>
      <c r="B13" s="679"/>
      <c r="C13" s="680"/>
      <c r="E13" s="10"/>
    </row>
    <row r="14" spans="1:5" ht="12" customHeight="1" x14ac:dyDescent="0.25">
      <c r="A14" s="678" t="s">
        <v>120</v>
      </c>
      <c r="B14" s="679"/>
      <c r="C14" s="680"/>
      <c r="E14" s="10"/>
    </row>
    <row r="15" spans="1:5" ht="36" customHeight="1" x14ac:dyDescent="0.25">
      <c r="A15" s="681" t="s">
        <v>253</v>
      </c>
      <c r="B15" s="678"/>
      <c r="C15" s="680"/>
      <c r="E15" s="10"/>
    </row>
    <row r="16" spans="1:5" ht="12" customHeight="1" x14ac:dyDescent="0.25">
      <c r="A16" s="678" t="s">
        <v>247</v>
      </c>
      <c r="B16" s="679"/>
      <c r="C16" s="680"/>
      <c r="D16" s="9"/>
    </row>
    <row r="17" spans="1:3" ht="24" customHeight="1" x14ac:dyDescent="0.25">
      <c r="A17" s="681" t="s">
        <v>251</v>
      </c>
      <c r="B17" s="679"/>
      <c r="C17" s="680"/>
    </row>
    <row r="18" spans="1:3" ht="24" customHeight="1" x14ac:dyDescent="0.25">
      <c r="A18" s="681" t="s">
        <v>121</v>
      </c>
      <c r="B18" s="679"/>
      <c r="C18" s="680"/>
    </row>
    <row r="19" spans="1:3" ht="12" thickBot="1" x14ac:dyDescent="0.3">
      <c r="A19" s="682" t="s">
        <v>254</v>
      </c>
      <c r="B19" s="683"/>
      <c r="C19" s="684"/>
    </row>
    <row r="20" spans="1:3" x14ac:dyDescent="0.25">
      <c r="B20" s="186"/>
      <c r="C20" s="348"/>
    </row>
    <row r="21" spans="1:3" x14ac:dyDescent="0.25">
      <c r="A21" s="21"/>
      <c r="B21" s="21"/>
      <c r="C21" s="21"/>
    </row>
    <row r="23" spans="1:3" x14ac:dyDescent="0.25">
      <c r="B23" s="126"/>
      <c r="C23" s="244"/>
    </row>
    <row r="24" spans="1:3" x14ac:dyDescent="0.25">
      <c r="A24" s="22"/>
      <c r="B24" s="126"/>
      <c r="C24" s="244"/>
    </row>
  </sheetData>
  <mergeCells count="10">
    <mergeCell ref="A1:C1"/>
    <mergeCell ref="A2:C2"/>
    <mergeCell ref="A12:C12"/>
    <mergeCell ref="A13:C13"/>
    <mergeCell ref="A19:C19"/>
    <mergeCell ref="A17:C17"/>
    <mergeCell ref="A18:C18"/>
    <mergeCell ref="A14:C14"/>
    <mergeCell ref="A15:C15"/>
    <mergeCell ref="A16:C1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9" max="10"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23"/>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5" x14ac:dyDescent="0.25">
      <c r="A1" s="672" t="s">
        <v>256</v>
      </c>
      <c r="B1" s="673"/>
      <c r="C1" s="674"/>
    </row>
    <row r="2" spans="1:5" ht="13.5" customHeight="1" thickBot="1" x14ac:dyDescent="0.3">
      <c r="A2" s="675" t="s">
        <v>200</v>
      </c>
      <c r="B2" s="676"/>
      <c r="C2" s="677"/>
    </row>
    <row r="3" spans="1:5" ht="57" customHeight="1" thickBot="1" x14ac:dyDescent="0.3">
      <c r="A3" s="596" t="s">
        <v>161</v>
      </c>
      <c r="B3" s="596" t="s">
        <v>203</v>
      </c>
      <c r="C3" s="599" t="s">
        <v>146</v>
      </c>
    </row>
    <row r="4" spans="1:5" ht="12.75" customHeight="1" x14ac:dyDescent="0.25">
      <c r="A4" s="3" t="s">
        <v>36</v>
      </c>
      <c r="B4" s="658">
        <v>86575.800933099337</v>
      </c>
      <c r="C4" s="423">
        <v>4171</v>
      </c>
    </row>
    <row r="5" spans="1:5" ht="12.75" customHeight="1" x14ac:dyDescent="0.25">
      <c r="A5" s="3" t="s">
        <v>20</v>
      </c>
      <c r="B5" s="658">
        <v>47988.804586191822</v>
      </c>
      <c r="C5" s="423">
        <v>2037</v>
      </c>
    </row>
    <row r="6" spans="1:5" ht="12.75" customHeight="1" x14ac:dyDescent="0.25">
      <c r="A6" s="3" t="s">
        <v>25</v>
      </c>
      <c r="B6" s="658">
        <v>257296.90122519998</v>
      </c>
      <c r="C6" s="423">
        <v>14755</v>
      </c>
    </row>
    <row r="7" spans="1:5" ht="12.75" customHeight="1" x14ac:dyDescent="0.25">
      <c r="A7" s="3" t="s">
        <v>144</v>
      </c>
      <c r="B7" s="659">
        <v>227483.82829142088</v>
      </c>
      <c r="C7" s="423">
        <v>14028</v>
      </c>
    </row>
    <row r="8" spans="1:5" ht="12.75" customHeight="1" x14ac:dyDescent="0.25">
      <c r="A8" s="178"/>
      <c r="B8" s="474"/>
      <c r="C8" s="351"/>
    </row>
    <row r="9" spans="1:5" ht="12.75" customHeight="1" x14ac:dyDescent="0.25">
      <c r="A9" s="179" t="s">
        <v>217</v>
      </c>
      <c r="B9" s="530">
        <f>SUM(B4:B7)</f>
        <v>619345.33503591199</v>
      </c>
      <c r="C9" s="448">
        <f>SUM(C4:C7)</f>
        <v>34991</v>
      </c>
    </row>
    <row r="10" spans="1:5" ht="12.75" customHeight="1" thickBot="1" x14ac:dyDescent="0.3">
      <c r="A10" s="178"/>
      <c r="B10" s="531"/>
      <c r="C10" s="352"/>
    </row>
    <row r="11" spans="1:5" x14ac:dyDescent="0.25">
      <c r="A11" s="282"/>
      <c r="B11" s="284"/>
      <c r="C11" s="292"/>
      <c r="E11" s="10"/>
    </row>
    <row r="12" spans="1:5" x14ac:dyDescent="0.25">
      <c r="A12" s="286" t="s">
        <v>237</v>
      </c>
      <c r="B12" s="112"/>
      <c r="C12" s="293"/>
      <c r="E12" s="10"/>
    </row>
    <row r="13" spans="1:5" ht="12" customHeight="1" x14ac:dyDescent="0.25">
      <c r="A13" s="678" t="s">
        <v>257</v>
      </c>
      <c r="B13" s="678"/>
      <c r="C13" s="680"/>
      <c r="E13" s="10"/>
    </row>
    <row r="14" spans="1:5" ht="36" customHeight="1" x14ac:dyDescent="0.25">
      <c r="A14" s="681" t="s">
        <v>250</v>
      </c>
      <c r="B14" s="679"/>
      <c r="C14" s="680"/>
      <c r="E14" s="10"/>
    </row>
    <row r="15" spans="1:5" x14ac:dyDescent="0.25">
      <c r="A15" s="678" t="s">
        <v>120</v>
      </c>
      <c r="B15" s="679"/>
      <c r="C15" s="680"/>
      <c r="E15" s="10"/>
    </row>
    <row r="16" spans="1:5" ht="36" customHeight="1" x14ac:dyDescent="0.25">
      <c r="A16" s="681" t="s">
        <v>253</v>
      </c>
      <c r="B16" s="678"/>
      <c r="C16" s="680"/>
      <c r="E16" s="10"/>
    </row>
    <row r="17" spans="1:5" ht="12" customHeight="1" x14ac:dyDescent="0.25">
      <c r="A17" s="678" t="s">
        <v>247</v>
      </c>
      <c r="B17" s="679"/>
      <c r="C17" s="680"/>
      <c r="E17" s="10"/>
    </row>
    <row r="18" spans="1:5" ht="24" customHeight="1" x14ac:dyDescent="0.25">
      <c r="A18" s="681" t="s">
        <v>251</v>
      </c>
      <c r="B18" s="679"/>
      <c r="C18" s="680"/>
      <c r="E18" s="10"/>
    </row>
    <row r="19" spans="1:5" ht="24" customHeight="1" x14ac:dyDescent="0.25">
      <c r="A19" s="681" t="s">
        <v>121</v>
      </c>
      <c r="B19" s="679"/>
      <c r="C19" s="680"/>
      <c r="E19" s="10"/>
    </row>
    <row r="20" spans="1:5" ht="12" thickBot="1" x14ac:dyDescent="0.3">
      <c r="A20" s="682" t="s">
        <v>254</v>
      </c>
      <c r="B20" s="683"/>
      <c r="C20" s="684"/>
    </row>
    <row r="22" spans="1:5" x14ac:dyDescent="0.25">
      <c r="B22" s="55"/>
      <c r="C22" s="55"/>
    </row>
    <row r="23" spans="1:5" x14ac:dyDescent="0.25">
      <c r="A23" s="22"/>
      <c r="B23" s="64"/>
    </row>
  </sheetData>
  <mergeCells count="10">
    <mergeCell ref="A20:C20"/>
    <mergeCell ref="A17:C17"/>
    <mergeCell ref="A1:C1"/>
    <mergeCell ref="A2:C2"/>
    <mergeCell ref="A13:C13"/>
    <mergeCell ref="A14:C14"/>
    <mergeCell ref="A18:C18"/>
    <mergeCell ref="A15:C15"/>
    <mergeCell ref="A16:C16"/>
    <mergeCell ref="A19:C1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cellWatches>
    <cellWatch r="A15"/>
  </cellWatche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22"/>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6" x14ac:dyDescent="0.25">
      <c r="A1" s="672" t="s">
        <v>256</v>
      </c>
      <c r="B1" s="673"/>
      <c r="C1" s="674"/>
      <c r="D1" s="7"/>
    </row>
    <row r="2" spans="1:6" ht="13.5" customHeight="1" thickBot="1" x14ac:dyDescent="0.3">
      <c r="A2" s="675" t="s">
        <v>200</v>
      </c>
      <c r="B2" s="676"/>
      <c r="C2" s="677"/>
      <c r="D2" s="7"/>
    </row>
    <row r="3" spans="1:6" ht="57" customHeight="1" thickBot="1" x14ac:dyDescent="0.3">
      <c r="A3" s="596" t="s">
        <v>161</v>
      </c>
      <c r="B3" s="596" t="s">
        <v>203</v>
      </c>
      <c r="C3" s="599" t="s">
        <v>146</v>
      </c>
      <c r="D3" s="9"/>
    </row>
    <row r="4" spans="1:6" ht="12.75" customHeight="1" x14ac:dyDescent="0.25">
      <c r="A4" s="3" t="s">
        <v>84</v>
      </c>
      <c r="B4" s="658">
        <v>179587.36164698895</v>
      </c>
      <c r="C4" s="423">
        <v>8611</v>
      </c>
      <c r="D4" s="181"/>
    </row>
    <row r="5" spans="1:6" ht="12.75" customHeight="1" x14ac:dyDescent="0.25">
      <c r="A5" s="3" t="s">
        <v>109</v>
      </c>
      <c r="B5" s="658">
        <v>117744.96319897268</v>
      </c>
      <c r="C5" s="423">
        <v>5735</v>
      </c>
      <c r="D5" s="181"/>
    </row>
    <row r="6" spans="1:6" ht="12.75" customHeight="1" x14ac:dyDescent="0.25">
      <c r="A6" s="182"/>
      <c r="B6" s="474"/>
      <c r="C6" s="349"/>
      <c r="D6" s="181"/>
    </row>
    <row r="7" spans="1:6" ht="12.75" customHeight="1" x14ac:dyDescent="0.25">
      <c r="A7" s="183" t="s">
        <v>236</v>
      </c>
      <c r="B7" s="532">
        <f>SUM(B4:B5)</f>
        <v>297332.32484596164</v>
      </c>
      <c r="C7" s="447">
        <f>SUM(C4:C5)</f>
        <v>14346</v>
      </c>
      <c r="D7" s="181"/>
    </row>
    <row r="8" spans="1:6" ht="12.75" customHeight="1" thickBot="1" x14ac:dyDescent="0.3">
      <c r="A8" s="182"/>
      <c r="B8" s="533"/>
      <c r="C8" s="350"/>
      <c r="D8" s="184"/>
    </row>
    <row r="9" spans="1:6" ht="12.75" customHeight="1" thickBot="1" x14ac:dyDescent="0.3">
      <c r="A9" s="185"/>
      <c r="B9" s="268"/>
      <c r="C9" s="350"/>
      <c r="D9" s="184"/>
      <c r="E9" s="651"/>
    </row>
    <row r="10" spans="1:6" x14ac:dyDescent="0.25">
      <c r="A10" s="282"/>
      <c r="B10" s="284"/>
      <c r="C10" s="292"/>
      <c r="D10" s="7"/>
    </row>
    <row r="11" spans="1:6" x14ac:dyDescent="0.25">
      <c r="A11" s="286" t="s">
        <v>237</v>
      </c>
      <c r="B11" s="112"/>
      <c r="C11" s="293"/>
      <c r="D11" s="9"/>
      <c r="E11" s="10"/>
    </row>
    <row r="12" spans="1:6" ht="12" customHeight="1" x14ac:dyDescent="0.25">
      <c r="A12" s="678" t="s">
        <v>257</v>
      </c>
      <c r="B12" s="678"/>
      <c r="C12" s="680"/>
      <c r="D12" s="9"/>
      <c r="E12" s="10"/>
    </row>
    <row r="13" spans="1:6" ht="36" customHeight="1" x14ac:dyDescent="0.25">
      <c r="A13" s="681" t="s">
        <v>250</v>
      </c>
      <c r="B13" s="679"/>
      <c r="C13" s="680"/>
      <c r="D13" s="9"/>
      <c r="E13" s="10"/>
    </row>
    <row r="14" spans="1:6" ht="12" customHeight="1" x14ac:dyDescent="0.25">
      <c r="A14" s="678" t="s">
        <v>120</v>
      </c>
      <c r="B14" s="679"/>
      <c r="C14" s="680"/>
      <c r="D14" s="9"/>
      <c r="E14" s="10"/>
    </row>
    <row r="15" spans="1:6" ht="36" customHeight="1" x14ac:dyDescent="0.25">
      <c r="A15" s="681" t="s">
        <v>253</v>
      </c>
      <c r="B15" s="678"/>
      <c r="C15" s="680"/>
      <c r="F15" s="11"/>
    </row>
    <row r="16" spans="1:6" ht="12" customHeight="1" x14ac:dyDescent="0.25">
      <c r="A16" s="678" t="s">
        <v>247</v>
      </c>
      <c r="B16" s="679"/>
      <c r="C16" s="680"/>
      <c r="D16" s="9"/>
    </row>
    <row r="17" spans="1:4" ht="24" customHeight="1" x14ac:dyDescent="0.25">
      <c r="A17" s="681" t="s">
        <v>251</v>
      </c>
      <c r="B17" s="679"/>
      <c r="C17" s="680"/>
      <c r="D17" s="7"/>
    </row>
    <row r="18" spans="1:4" ht="24" customHeight="1" x14ac:dyDescent="0.25">
      <c r="A18" s="681" t="s">
        <v>121</v>
      </c>
      <c r="B18" s="679"/>
      <c r="C18" s="680"/>
      <c r="D18" s="184"/>
    </row>
    <row r="19" spans="1:4" ht="12" thickBot="1" x14ac:dyDescent="0.3">
      <c r="A19" s="682" t="s">
        <v>254</v>
      </c>
      <c r="B19" s="683"/>
      <c r="C19" s="684"/>
      <c r="D19" s="184"/>
    </row>
    <row r="21" spans="1:4" x14ac:dyDescent="0.25">
      <c r="B21" s="55"/>
      <c r="C21" s="55"/>
      <c r="D21" s="21"/>
    </row>
    <row r="22" spans="1:4" x14ac:dyDescent="0.25">
      <c r="A22" s="22"/>
      <c r="B22" s="126"/>
      <c r="C22" s="244"/>
      <c r="D22" s="21"/>
    </row>
  </sheetData>
  <mergeCells count="10">
    <mergeCell ref="A19:C19"/>
    <mergeCell ref="A16:C16"/>
    <mergeCell ref="A1:C1"/>
    <mergeCell ref="A2:C2"/>
    <mergeCell ref="A12:C12"/>
    <mergeCell ref="A13:C13"/>
    <mergeCell ref="A17:C17"/>
    <mergeCell ref="A14:C14"/>
    <mergeCell ref="A15:C15"/>
    <mergeCell ref="A18:C1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18"/>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16384" width="8.81640625" style="2"/>
  </cols>
  <sheetData>
    <row r="1" spans="1:3" x14ac:dyDescent="0.25">
      <c r="A1" s="672" t="s">
        <v>256</v>
      </c>
      <c r="B1" s="673"/>
      <c r="C1" s="674"/>
    </row>
    <row r="2" spans="1:3" ht="13.5" customHeight="1" thickBot="1" x14ac:dyDescent="0.3">
      <c r="A2" s="675" t="s">
        <v>200</v>
      </c>
      <c r="B2" s="676"/>
      <c r="C2" s="677"/>
    </row>
    <row r="3" spans="1:3" ht="57" customHeight="1" thickBot="1" x14ac:dyDescent="0.3">
      <c r="A3" s="596" t="s">
        <v>161</v>
      </c>
      <c r="B3" s="596" t="s">
        <v>203</v>
      </c>
      <c r="C3" s="599" t="s">
        <v>146</v>
      </c>
    </row>
    <row r="4" spans="1:3" ht="12.75" customHeight="1" x14ac:dyDescent="0.25">
      <c r="A4" s="3" t="s">
        <v>110</v>
      </c>
      <c r="B4" s="658">
        <v>74181.225442609924</v>
      </c>
      <c r="C4" s="406">
        <v>3679</v>
      </c>
    </row>
    <row r="5" spans="1:3" ht="12.75" customHeight="1" x14ac:dyDescent="0.25">
      <c r="A5" s="175"/>
      <c r="B5" s="474"/>
      <c r="C5" s="353"/>
    </row>
    <row r="6" spans="1:3" ht="12.75" customHeight="1" x14ac:dyDescent="0.25">
      <c r="A6" s="176" t="s">
        <v>218</v>
      </c>
      <c r="B6" s="534">
        <f>SUM(B4:B4)</f>
        <v>74181.225442609924</v>
      </c>
      <c r="C6" s="647">
        <f>SUM(C4:C4)</f>
        <v>3679</v>
      </c>
    </row>
    <row r="7" spans="1:3" ht="12.75" customHeight="1" thickBot="1" x14ac:dyDescent="0.3">
      <c r="A7" s="177"/>
      <c r="B7" s="535"/>
      <c r="C7" s="354"/>
    </row>
    <row r="8" spans="1:3" ht="12" customHeight="1" x14ac:dyDescent="0.25">
      <c r="A8" s="678" t="s">
        <v>257</v>
      </c>
      <c r="B8" s="678"/>
      <c r="C8" s="680"/>
    </row>
    <row r="9" spans="1:3" ht="36" customHeight="1" x14ac:dyDescent="0.25">
      <c r="A9" s="681" t="s">
        <v>250</v>
      </c>
      <c r="B9" s="678"/>
      <c r="C9" s="680"/>
    </row>
    <row r="10" spans="1:3" x14ac:dyDescent="0.25">
      <c r="A10" s="678" t="s">
        <v>120</v>
      </c>
      <c r="B10" s="679"/>
      <c r="C10" s="680"/>
    </row>
    <row r="11" spans="1:3" ht="36" customHeight="1" x14ac:dyDescent="0.25">
      <c r="A11" s="681" t="s">
        <v>253</v>
      </c>
      <c r="B11" s="678"/>
      <c r="C11" s="680"/>
    </row>
    <row r="12" spans="1:3" ht="12" customHeight="1" x14ac:dyDescent="0.25">
      <c r="A12" s="678" t="s">
        <v>247</v>
      </c>
      <c r="B12" s="679"/>
      <c r="C12" s="680"/>
    </row>
    <row r="13" spans="1:3" ht="24" customHeight="1" x14ac:dyDescent="0.25">
      <c r="A13" s="681" t="s">
        <v>251</v>
      </c>
      <c r="B13" s="679"/>
      <c r="C13" s="680"/>
    </row>
    <row r="14" spans="1:3" ht="24" customHeight="1" x14ac:dyDescent="0.25">
      <c r="A14" s="681" t="s">
        <v>121</v>
      </c>
      <c r="B14" s="679"/>
      <c r="C14" s="680"/>
    </row>
    <row r="15" spans="1:3" ht="12" thickBot="1" x14ac:dyDescent="0.3">
      <c r="A15" s="682" t="s">
        <v>254</v>
      </c>
      <c r="B15" s="683"/>
      <c r="C15" s="684"/>
    </row>
    <row r="17" spans="1:3" x14ac:dyDescent="0.25">
      <c r="B17" s="55"/>
      <c r="C17" s="55"/>
    </row>
    <row r="18" spans="1:3" x14ac:dyDescent="0.25">
      <c r="A18" s="22"/>
      <c r="B18" s="64"/>
      <c r="C18" s="244"/>
    </row>
  </sheetData>
  <mergeCells count="10">
    <mergeCell ref="A15:C15"/>
    <mergeCell ref="A12:C12"/>
    <mergeCell ref="A1:C1"/>
    <mergeCell ref="A2:C2"/>
    <mergeCell ref="A8:C8"/>
    <mergeCell ref="A9:C9"/>
    <mergeCell ref="A13:C13"/>
    <mergeCell ref="A10:C10"/>
    <mergeCell ref="A11:C11"/>
    <mergeCell ref="A14:C1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20"/>
  <sheetViews>
    <sheetView zoomScaleNormal="100" workbookViewId="0">
      <selection activeCell="E6" sqref="E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6" x14ac:dyDescent="0.25">
      <c r="A1" s="672" t="s">
        <v>256</v>
      </c>
      <c r="B1" s="673"/>
      <c r="C1" s="674"/>
    </row>
    <row r="2" spans="1:6" ht="13.5" customHeight="1" thickBot="1" x14ac:dyDescent="0.3">
      <c r="A2" s="675" t="s">
        <v>200</v>
      </c>
      <c r="B2" s="676"/>
      <c r="C2" s="677"/>
    </row>
    <row r="3" spans="1:6" ht="57" customHeight="1" thickBot="1" x14ac:dyDescent="0.3">
      <c r="A3" s="596" t="s">
        <v>161</v>
      </c>
      <c r="B3" s="596" t="s">
        <v>203</v>
      </c>
      <c r="C3" s="599" t="s">
        <v>146</v>
      </c>
    </row>
    <row r="4" spans="1:6" ht="12.75" customHeight="1" x14ac:dyDescent="0.25">
      <c r="A4" s="3" t="s">
        <v>119</v>
      </c>
      <c r="B4" s="659">
        <v>138535.73151103302</v>
      </c>
      <c r="C4" s="423">
        <v>7639</v>
      </c>
    </row>
    <row r="5" spans="1:6" ht="12.75" customHeight="1" x14ac:dyDescent="0.25">
      <c r="A5" s="3" t="s">
        <v>79</v>
      </c>
      <c r="B5" s="659">
        <v>280202.373769845</v>
      </c>
      <c r="C5" s="423">
        <v>24050</v>
      </c>
    </row>
    <row r="6" spans="1:6" ht="12.75" customHeight="1" x14ac:dyDescent="0.25">
      <c r="A6" s="3" t="s">
        <v>123</v>
      </c>
      <c r="B6" s="659">
        <v>144446.08892748805</v>
      </c>
      <c r="C6" s="423">
        <v>5391</v>
      </c>
    </row>
    <row r="7" spans="1:6" ht="12.75" customHeight="1" x14ac:dyDescent="0.25">
      <c r="A7" s="3" t="s">
        <v>95</v>
      </c>
      <c r="B7" s="659">
        <v>118170.17787926814</v>
      </c>
      <c r="C7" s="423">
        <v>4980</v>
      </c>
    </row>
    <row r="8" spans="1:6" ht="12.75" customHeight="1" x14ac:dyDescent="0.25">
      <c r="A8" s="134"/>
      <c r="B8" s="474"/>
      <c r="C8" s="370"/>
    </row>
    <row r="9" spans="1:6" ht="12.75" customHeight="1" x14ac:dyDescent="0.25">
      <c r="A9" s="135" t="s">
        <v>226</v>
      </c>
      <c r="B9" s="536">
        <f>SUM(B4:B7)</f>
        <v>681354.37208763428</v>
      </c>
      <c r="C9" s="456">
        <f>SUM(C4:C7)</f>
        <v>42060</v>
      </c>
    </row>
    <row r="10" spans="1:6" ht="12.75" customHeight="1" thickBot="1" x14ac:dyDescent="0.3">
      <c r="A10" s="134"/>
      <c r="B10" s="537"/>
      <c r="C10" s="371"/>
    </row>
    <row r="11" spans="1:6" ht="13.5" customHeight="1" x14ac:dyDescent="0.25">
      <c r="A11" s="678" t="s">
        <v>257</v>
      </c>
      <c r="B11" s="678"/>
      <c r="C11" s="680"/>
      <c r="E11" s="10"/>
    </row>
    <row r="12" spans="1:6" ht="36" customHeight="1" x14ac:dyDescent="0.25">
      <c r="A12" s="681" t="s">
        <v>250</v>
      </c>
      <c r="B12" s="679"/>
      <c r="C12" s="680"/>
      <c r="E12" s="10"/>
    </row>
    <row r="13" spans="1:6" ht="12" customHeight="1" x14ac:dyDescent="0.25">
      <c r="A13" s="678" t="s">
        <v>120</v>
      </c>
      <c r="B13" s="679"/>
      <c r="C13" s="680"/>
      <c r="E13" s="10"/>
    </row>
    <row r="14" spans="1:6" ht="36" customHeight="1" x14ac:dyDescent="0.25">
      <c r="A14" s="681" t="s">
        <v>253</v>
      </c>
      <c r="B14" s="678"/>
      <c r="C14" s="680"/>
      <c r="E14" s="10"/>
      <c r="F14" s="11"/>
    </row>
    <row r="15" spans="1:6" ht="12" customHeight="1" x14ac:dyDescent="0.25">
      <c r="A15" s="678" t="s">
        <v>247</v>
      </c>
      <c r="B15" s="679"/>
      <c r="C15" s="680"/>
      <c r="E15" s="10"/>
    </row>
    <row r="16" spans="1:6" ht="24" customHeight="1" x14ac:dyDescent="0.25">
      <c r="A16" s="681" t="s">
        <v>251</v>
      </c>
      <c r="B16" s="679"/>
      <c r="C16" s="680"/>
      <c r="E16" s="10"/>
    </row>
    <row r="17" spans="1:5" ht="24" customHeight="1" x14ac:dyDescent="0.25">
      <c r="A17" s="681" t="s">
        <v>121</v>
      </c>
      <c r="B17" s="679"/>
      <c r="C17" s="680"/>
      <c r="E17" s="10"/>
    </row>
    <row r="18" spans="1:5" ht="12" thickBot="1" x14ac:dyDescent="0.3">
      <c r="A18" s="682" t="s">
        <v>254</v>
      </c>
      <c r="B18" s="683"/>
      <c r="C18" s="684"/>
      <c r="E18" s="10"/>
    </row>
    <row r="19" spans="1:5" x14ac:dyDescent="0.25">
      <c r="B19" s="64"/>
      <c r="C19" s="244"/>
    </row>
    <row r="20" spans="1:5" x14ac:dyDescent="0.25">
      <c r="A20" s="22"/>
      <c r="B20" s="55"/>
      <c r="C20" s="55"/>
    </row>
  </sheetData>
  <mergeCells count="10">
    <mergeCell ref="A18:C18"/>
    <mergeCell ref="A15:C15"/>
    <mergeCell ref="A1:C1"/>
    <mergeCell ref="A2:C2"/>
    <mergeCell ref="A11:C11"/>
    <mergeCell ref="A12:C12"/>
    <mergeCell ref="A16:C16"/>
    <mergeCell ref="A13:C13"/>
    <mergeCell ref="A14:C14"/>
    <mergeCell ref="A17:C1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8"/>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16384" width="8.81640625" style="2"/>
  </cols>
  <sheetData>
    <row r="1" spans="1:3" x14ac:dyDescent="0.25">
      <c r="A1" s="672" t="s">
        <v>256</v>
      </c>
      <c r="B1" s="673"/>
      <c r="C1" s="674"/>
    </row>
    <row r="2" spans="1:3" ht="13.5" customHeight="1" thickBot="1" x14ac:dyDescent="0.3">
      <c r="A2" s="675" t="s">
        <v>200</v>
      </c>
      <c r="B2" s="676"/>
      <c r="C2" s="677"/>
    </row>
    <row r="3" spans="1:3" s="254" customFormat="1" ht="57" customHeight="1" thickBot="1" x14ac:dyDescent="0.3">
      <c r="A3" s="596" t="s">
        <v>161</v>
      </c>
      <c r="B3" s="596" t="s">
        <v>203</v>
      </c>
      <c r="C3" s="599" t="s">
        <v>146</v>
      </c>
    </row>
    <row r="4" spans="1:3" ht="12.75" customHeight="1" x14ac:dyDescent="0.25">
      <c r="A4" s="3" t="s">
        <v>78</v>
      </c>
      <c r="B4" s="658">
        <v>93759.622771435446</v>
      </c>
      <c r="C4" s="423">
        <v>4686</v>
      </c>
    </row>
    <row r="5" spans="1:3" ht="12.75" customHeight="1" x14ac:dyDescent="0.25">
      <c r="A5" s="132"/>
      <c r="B5" s="474"/>
      <c r="C5" s="372"/>
    </row>
    <row r="6" spans="1:3" ht="12.75" customHeight="1" x14ac:dyDescent="0.25">
      <c r="A6" s="133" t="s">
        <v>227</v>
      </c>
      <c r="B6" s="538">
        <f>SUM(B4:B4)</f>
        <v>93759.622771435446</v>
      </c>
      <c r="C6" s="457">
        <f>SUM(C4:C4)</f>
        <v>4686</v>
      </c>
    </row>
    <row r="7" spans="1:3" ht="12.75" customHeight="1" thickBot="1" x14ac:dyDescent="0.3">
      <c r="A7" s="132"/>
      <c r="B7" s="539"/>
      <c r="C7" s="373"/>
    </row>
    <row r="8" spans="1:3" ht="15" customHeight="1" x14ac:dyDescent="0.25">
      <c r="A8" s="286" t="s">
        <v>237</v>
      </c>
      <c r="B8" s="640"/>
      <c r="C8" s="293"/>
    </row>
    <row r="9" spans="1:3" ht="12" customHeight="1" x14ac:dyDescent="0.25">
      <c r="A9" s="678" t="s">
        <v>257</v>
      </c>
      <c r="B9" s="678"/>
      <c r="C9" s="680"/>
    </row>
    <row r="10" spans="1:3" ht="36" customHeight="1" x14ac:dyDescent="0.25">
      <c r="A10" s="681" t="s">
        <v>250</v>
      </c>
      <c r="B10" s="678"/>
      <c r="C10" s="680"/>
    </row>
    <row r="11" spans="1:3" x14ac:dyDescent="0.25">
      <c r="A11" s="678" t="s">
        <v>120</v>
      </c>
      <c r="B11" s="678"/>
      <c r="C11" s="680"/>
    </row>
    <row r="12" spans="1:3" ht="36" customHeight="1" x14ac:dyDescent="0.25">
      <c r="A12" s="681" t="s">
        <v>253</v>
      </c>
      <c r="B12" s="678"/>
      <c r="C12" s="680"/>
    </row>
    <row r="13" spans="1:3" ht="12" customHeight="1" x14ac:dyDescent="0.25">
      <c r="A13" s="678" t="s">
        <v>247</v>
      </c>
      <c r="B13" s="678"/>
      <c r="C13" s="680"/>
    </row>
    <row r="14" spans="1:3" ht="24" customHeight="1" x14ac:dyDescent="0.25">
      <c r="A14" s="681" t="s">
        <v>251</v>
      </c>
      <c r="B14" s="679"/>
      <c r="C14" s="680"/>
    </row>
    <row r="15" spans="1:3" ht="24" customHeight="1" x14ac:dyDescent="0.25">
      <c r="A15" s="681" t="s">
        <v>121</v>
      </c>
      <c r="B15" s="679"/>
      <c r="C15" s="680"/>
    </row>
    <row r="16" spans="1:3" ht="12" thickBot="1" x14ac:dyDescent="0.3">
      <c r="A16" s="682" t="s">
        <v>254</v>
      </c>
      <c r="B16" s="683"/>
      <c r="C16" s="684"/>
    </row>
    <row r="17" spans="1:3" x14ac:dyDescent="0.25">
      <c r="B17" s="56"/>
      <c r="C17" s="244"/>
    </row>
    <row r="18" spans="1:3" x14ac:dyDescent="0.25">
      <c r="A18" s="22"/>
      <c r="B18" s="55"/>
      <c r="C18" s="55"/>
    </row>
  </sheetData>
  <mergeCells count="10">
    <mergeCell ref="A16:C16"/>
    <mergeCell ref="A13:C13"/>
    <mergeCell ref="A1:C1"/>
    <mergeCell ref="A2:C2"/>
    <mergeCell ref="A9:C9"/>
    <mergeCell ref="A10:C10"/>
    <mergeCell ref="A14:C14"/>
    <mergeCell ref="A11:C11"/>
    <mergeCell ref="A12:C12"/>
    <mergeCell ref="A15:C1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9"/>
  <sheetViews>
    <sheetView zoomScaleNormal="100" workbookViewId="0">
      <selection activeCell="A10" sqref="A10:XFD10"/>
    </sheetView>
  </sheetViews>
  <sheetFormatPr defaultColWidth="8.81640625" defaultRowHeight="11.5" x14ac:dyDescent="0.25"/>
  <cols>
    <col min="1" max="1" width="19.453125" style="2" customWidth="1"/>
    <col min="2" max="2" width="13" style="2" customWidth="1"/>
    <col min="3" max="3" width="11.7265625" style="289" customWidth="1"/>
    <col min="4" max="16384" width="8.81640625" style="2"/>
  </cols>
  <sheetData>
    <row r="1" spans="1:3" x14ac:dyDescent="0.25">
      <c r="A1" s="672" t="s">
        <v>256</v>
      </c>
      <c r="B1" s="673"/>
      <c r="C1" s="674"/>
    </row>
    <row r="2" spans="1:3" ht="13.5" customHeight="1" thickBot="1" x14ac:dyDescent="0.3">
      <c r="A2" s="675" t="s">
        <v>200</v>
      </c>
      <c r="B2" s="676"/>
      <c r="C2" s="677"/>
    </row>
    <row r="3" spans="1:3" ht="57" customHeight="1" thickBot="1" x14ac:dyDescent="0.3">
      <c r="A3" s="596" t="s">
        <v>161</v>
      </c>
      <c r="B3" s="596" t="s">
        <v>203</v>
      </c>
      <c r="C3" s="599" t="s">
        <v>146</v>
      </c>
    </row>
    <row r="4" spans="1:3" ht="12" customHeight="1" x14ac:dyDescent="0.25">
      <c r="A4" s="37" t="s">
        <v>41</v>
      </c>
      <c r="B4" s="603">
        <v>240883.04995696293</v>
      </c>
      <c r="C4" s="423">
        <v>12389</v>
      </c>
    </row>
    <row r="5" spans="1:3" ht="12.5" x14ac:dyDescent="0.25">
      <c r="A5" s="37" t="s">
        <v>246</v>
      </c>
      <c r="B5" s="605">
        <v>93148.222141648221</v>
      </c>
      <c r="C5" s="423">
        <v>5518</v>
      </c>
    </row>
    <row r="6" spans="1:3" x14ac:dyDescent="0.25">
      <c r="A6" s="37"/>
      <c r="B6" s="249"/>
      <c r="C6" s="298"/>
    </row>
    <row r="7" spans="1:3" x14ac:dyDescent="0.25">
      <c r="A7" s="38" t="s">
        <v>42</v>
      </c>
      <c r="B7" s="618">
        <f>SUM(B4:B5)</f>
        <v>334031.27209861117</v>
      </c>
      <c r="C7" s="617">
        <f>SUM(C4:C5)</f>
        <v>17907</v>
      </c>
    </row>
    <row r="8" spans="1:3" ht="12" thickBot="1" x14ac:dyDescent="0.3">
      <c r="A8" s="39"/>
      <c r="B8" s="250"/>
      <c r="C8" s="299"/>
    </row>
    <row r="9" spans="1:3" x14ac:dyDescent="0.25">
      <c r="A9" s="37"/>
      <c r="B9" s="619"/>
      <c r="C9" s="426"/>
    </row>
    <row r="10" spans="1:3" ht="12" thickBot="1" x14ac:dyDescent="0.3">
      <c r="A10" s="41"/>
      <c r="B10" s="251"/>
      <c r="C10" s="300"/>
    </row>
    <row r="11" spans="1:3" x14ac:dyDescent="0.25">
      <c r="A11" s="282"/>
      <c r="B11" s="284"/>
      <c r="C11" s="292"/>
    </row>
    <row r="12" spans="1:3" x14ac:dyDescent="0.25">
      <c r="A12" s="286" t="s">
        <v>237</v>
      </c>
      <c r="B12" s="112"/>
      <c r="C12" s="293"/>
    </row>
    <row r="13" spans="1:3" ht="12.75" customHeight="1" x14ac:dyDescent="0.25">
      <c r="A13" s="678" t="s">
        <v>257</v>
      </c>
      <c r="B13" s="678"/>
      <c r="C13" s="680"/>
    </row>
    <row r="14" spans="1:3" s="255" customFormat="1" ht="36" customHeight="1" x14ac:dyDescent="0.25">
      <c r="A14" s="681" t="s">
        <v>250</v>
      </c>
      <c r="B14" s="679"/>
      <c r="C14" s="680"/>
    </row>
    <row r="15" spans="1:3" ht="12" customHeight="1" x14ac:dyDescent="0.25">
      <c r="A15" s="678" t="s">
        <v>120</v>
      </c>
      <c r="B15" s="679"/>
      <c r="C15" s="680"/>
    </row>
    <row r="16" spans="1:3" ht="36" customHeight="1" x14ac:dyDescent="0.25">
      <c r="A16" s="681" t="s">
        <v>253</v>
      </c>
      <c r="B16" s="678"/>
      <c r="C16" s="680"/>
    </row>
    <row r="17" spans="1:5" ht="12" customHeight="1" x14ac:dyDescent="0.25">
      <c r="A17" s="678" t="s">
        <v>247</v>
      </c>
      <c r="B17" s="679"/>
      <c r="C17" s="680"/>
      <c r="D17" s="9"/>
      <c r="E17" s="9"/>
    </row>
    <row r="18" spans="1:5" ht="24" customHeight="1" x14ac:dyDescent="0.25">
      <c r="A18" s="681" t="s">
        <v>251</v>
      </c>
      <c r="B18" s="679"/>
      <c r="C18" s="680"/>
    </row>
    <row r="19" spans="1:5" ht="24" customHeight="1" x14ac:dyDescent="0.25">
      <c r="A19" s="681" t="s">
        <v>121</v>
      </c>
      <c r="B19" s="679"/>
      <c r="C19" s="680"/>
    </row>
    <row r="20" spans="1:5" ht="12" thickBot="1" x14ac:dyDescent="0.3">
      <c r="A20" s="682" t="s">
        <v>254</v>
      </c>
      <c r="B20" s="683"/>
      <c r="C20" s="684"/>
    </row>
    <row r="21" spans="1:5" x14ac:dyDescent="0.25">
      <c r="A21" s="42"/>
      <c r="B21" s="40"/>
      <c r="C21" s="301"/>
    </row>
    <row r="22" spans="1:5" x14ac:dyDescent="0.25">
      <c r="A22" s="13"/>
      <c r="B22" s="44"/>
      <c r="C22" s="44"/>
    </row>
    <row r="23" spans="1:5" x14ac:dyDescent="0.25">
      <c r="A23" s="46"/>
      <c r="B23" s="45"/>
      <c r="C23" s="302"/>
    </row>
    <row r="24" spans="1:5" x14ac:dyDescent="0.25">
      <c r="A24" s="42"/>
      <c r="B24" s="40"/>
      <c r="C24" s="301"/>
    </row>
    <row r="25" spans="1:5" x14ac:dyDescent="0.25">
      <c r="A25" s="42"/>
      <c r="B25" s="40"/>
      <c r="C25" s="301"/>
    </row>
    <row r="26" spans="1:5" x14ac:dyDescent="0.25">
      <c r="A26" s="42"/>
      <c r="B26" s="40"/>
      <c r="C26" s="303"/>
    </row>
    <row r="27" spans="1:5" x14ac:dyDescent="0.25">
      <c r="A27" s="47"/>
      <c r="B27" s="40"/>
      <c r="C27" s="303"/>
    </row>
    <row r="28" spans="1:5" x14ac:dyDescent="0.25">
      <c r="A28" s="48"/>
      <c r="B28" s="40"/>
      <c r="C28" s="303"/>
    </row>
    <row r="29" spans="1:5" x14ac:dyDescent="0.25">
      <c r="A29" s="49"/>
      <c r="B29" s="40"/>
      <c r="C29" s="303"/>
    </row>
    <row r="30" spans="1:5" x14ac:dyDescent="0.25">
      <c r="A30" s="49"/>
      <c r="B30" s="40"/>
      <c r="C30" s="303"/>
    </row>
    <row r="31" spans="1:5" x14ac:dyDescent="0.25">
      <c r="A31" s="50"/>
      <c r="B31" s="40"/>
      <c r="C31" s="303"/>
    </row>
    <row r="32" spans="1:5" x14ac:dyDescent="0.25">
      <c r="A32" s="51"/>
      <c r="B32" s="40"/>
      <c r="C32" s="303"/>
    </row>
    <row r="33" spans="1:1" x14ac:dyDescent="0.25">
      <c r="A33" s="51"/>
    </row>
    <row r="34" spans="1:1" x14ac:dyDescent="0.25">
      <c r="A34" s="51"/>
    </row>
    <row r="35" spans="1:1" x14ac:dyDescent="0.25">
      <c r="A35" s="51"/>
    </row>
    <row r="36" spans="1:1" x14ac:dyDescent="0.25">
      <c r="A36" s="51"/>
    </row>
    <row r="37" spans="1:1" x14ac:dyDescent="0.25">
      <c r="A37" s="51"/>
    </row>
    <row r="38" spans="1:1" x14ac:dyDescent="0.25">
      <c r="A38" s="51"/>
    </row>
    <row r="39" spans="1:1" x14ac:dyDescent="0.25">
      <c r="A39" s="51"/>
    </row>
  </sheetData>
  <mergeCells count="10">
    <mergeCell ref="A1:C1"/>
    <mergeCell ref="A2:C2"/>
    <mergeCell ref="A13:C13"/>
    <mergeCell ref="A14:C14"/>
    <mergeCell ref="A20:C20"/>
    <mergeCell ref="A18:C18"/>
    <mergeCell ref="A19:C19"/>
    <mergeCell ref="A15:C15"/>
    <mergeCell ref="A16:C16"/>
    <mergeCell ref="A17:C1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F20"/>
  <sheetViews>
    <sheetView view="pageLayout"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6" x14ac:dyDescent="0.25">
      <c r="A1" s="672" t="s">
        <v>256</v>
      </c>
      <c r="B1" s="673"/>
      <c r="C1" s="674"/>
    </row>
    <row r="2" spans="1:6" ht="13.5" customHeight="1" thickBot="1" x14ac:dyDescent="0.3">
      <c r="A2" s="675" t="s">
        <v>200</v>
      </c>
      <c r="B2" s="676"/>
      <c r="C2" s="677"/>
    </row>
    <row r="3" spans="1:6" ht="57" customHeight="1" thickBot="1" x14ac:dyDescent="0.3">
      <c r="A3" s="596" t="s">
        <v>161</v>
      </c>
      <c r="B3" s="596" t="s">
        <v>203</v>
      </c>
      <c r="C3" s="599" t="s">
        <v>146</v>
      </c>
    </row>
    <row r="4" spans="1:6" ht="12.75" customHeight="1" x14ac:dyDescent="0.25">
      <c r="A4" s="3" t="s">
        <v>54</v>
      </c>
      <c r="B4" s="659">
        <v>194560.86424346283</v>
      </c>
      <c r="C4" s="423">
        <v>10175</v>
      </c>
    </row>
    <row r="5" spans="1:6" ht="12.75" customHeight="1" x14ac:dyDescent="0.25">
      <c r="A5" s="172"/>
      <c r="B5" s="474"/>
      <c r="C5" s="355"/>
    </row>
    <row r="6" spans="1:6" ht="12.75" customHeight="1" x14ac:dyDescent="0.25">
      <c r="A6" s="173" t="s">
        <v>219</v>
      </c>
      <c r="B6" s="540">
        <f>SUM(B4:B4)</f>
        <v>194560.86424346283</v>
      </c>
      <c r="C6" s="449">
        <v>47754</v>
      </c>
    </row>
    <row r="7" spans="1:6" ht="12.75" customHeight="1" thickBot="1" x14ac:dyDescent="0.3">
      <c r="A7" s="172"/>
      <c r="B7" s="541"/>
      <c r="C7" s="356"/>
    </row>
    <row r="8" spans="1:6" ht="12" thickBot="1" x14ac:dyDescent="0.3">
      <c r="A8" s="174"/>
      <c r="B8" s="269"/>
      <c r="C8" s="356"/>
      <c r="E8" s="651"/>
    </row>
    <row r="9" spans="1:6" x14ac:dyDescent="0.25">
      <c r="A9" s="282"/>
      <c r="B9" s="284"/>
      <c r="C9" s="292"/>
      <c r="E9" s="651"/>
    </row>
    <row r="10" spans="1:6" x14ac:dyDescent="0.25">
      <c r="A10" s="286" t="s">
        <v>237</v>
      </c>
      <c r="B10" s="112"/>
      <c r="C10" s="293"/>
      <c r="E10" s="10"/>
    </row>
    <row r="11" spans="1:6" ht="12" customHeight="1" x14ac:dyDescent="0.25">
      <c r="A11" s="678" t="s">
        <v>257</v>
      </c>
      <c r="B11" s="678"/>
      <c r="C11" s="680"/>
      <c r="E11" s="10"/>
    </row>
    <row r="12" spans="1:6" ht="36" customHeight="1" x14ac:dyDescent="0.25">
      <c r="A12" s="681" t="s">
        <v>250</v>
      </c>
      <c r="B12" s="679"/>
      <c r="C12" s="680"/>
      <c r="E12" s="10"/>
    </row>
    <row r="13" spans="1:6" ht="12" customHeight="1" x14ac:dyDescent="0.25">
      <c r="A13" s="678" t="s">
        <v>120</v>
      </c>
      <c r="B13" s="679"/>
      <c r="C13" s="680"/>
      <c r="E13" s="10"/>
    </row>
    <row r="14" spans="1:6" ht="36" customHeight="1" x14ac:dyDescent="0.25">
      <c r="A14" s="681" t="s">
        <v>253</v>
      </c>
      <c r="B14" s="678"/>
      <c r="C14" s="680"/>
      <c r="F14" s="11"/>
    </row>
    <row r="15" spans="1:6" ht="12" customHeight="1" x14ac:dyDescent="0.25">
      <c r="A15" s="678" t="s">
        <v>247</v>
      </c>
      <c r="B15" s="679"/>
      <c r="C15" s="680"/>
    </row>
    <row r="16" spans="1:6" ht="24" customHeight="1" x14ac:dyDescent="0.25">
      <c r="A16" s="681" t="s">
        <v>251</v>
      </c>
      <c r="B16" s="679"/>
      <c r="C16" s="680"/>
    </row>
    <row r="17" spans="1:3" ht="24" customHeight="1" x14ac:dyDescent="0.25">
      <c r="A17" s="681" t="s">
        <v>121</v>
      </c>
      <c r="B17" s="679"/>
      <c r="C17" s="680"/>
    </row>
    <row r="18" spans="1:3" ht="12.75" customHeight="1" x14ac:dyDescent="0.25">
      <c r="A18" s="678" t="s">
        <v>254</v>
      </c>
      <c r="B18" s="679"/>
      <c r="C18" s="680"/>
    </row>
    <row r="19" spans="1:3" ht="12" thickBot="1" x14ac:dyDescent="0.3">
      <c r="A19" s="682" t="s">
        <v>255</v>
      </c>
      <c r="B19" s="683"/>
      <c r="C19" s="684"/>
    </row>
    <row r="20" spans="1:3" x14ac:dyDescent="0.25">
      <c r="A20" s="22"/>
      <c r="B20" s="55"/>
      <c r="C20" s="55"/>
    </row>
  </sheetData>
  <mergeCells count="11">
    <mergeCell ref="A19:C19"/>
    <mergeCell ref="A18:C18"/>
    <mergeCell ref="A15:C15"/>
    <mergeCell ref="A1:C1"/>
    <mergeCell ref="A2:C2"/>
    <mergeCell ref="A11:C11"/>
    <mergeCell ref="A12:C12"/>
    <mergeCell ref="A16:C16"/>
    <mergeCell ref="A13:C13"/>
    <mergeCell ref="A14:C14"/>
    <mergeCell ref="A17:C1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8" max="10"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57"/>
  <sheetViews>
    <sheetView zoomScaleNormal="100" workbookViewId="0">
      <selection activeCell="A8" sqref="A8:XFD11"/>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289" customWidth="1"/>
    <col min="12" max="12" width="8.81640625" style="2"/>
    <col min="13" max="13" width="10.1796875" style="2" bestFit="1" customWidth="1"/>
    <col min="14" max="16384" width="8.81640625" style="2"/>
  </cols>
  <sheetData>
    <row r="1" spans="1:15" x14ac:dyDescent="0.25">
      <c r="A1" s="672" t="s">
        <v>256</v>
      </c>
      <c r="B1" s="690"/>
      <c r="C1" s="690"/>
      <c r="D1" s="690"/>
      <c r="E1" s="690"/>
      <c r="F1" s="690"/>
      <c r="G1" s="690"/>
      <c r="H1" s="690"/>
      <c r="I1" s="690"/>
      <c r="J1" s="690"/>
      <c r="K1" s="691"/>
    </row>
    <row r="2" spans="1:15" ht="13.5" customHeight="1" thickBot="1" x14ac:dyDescent="0.3">
      <c r="A2" s="675" t="s">
        <v>200</v>
      </c>
      <c r="B2" s="676"/>
      <c r="C2" s="676"/>
      <c r="D2" s="676"/>
      <c r="E2" s="676"/>
      <c r="F2" s="676"/>
      <c r="G2" s="676"/>
      <c r="H2" s="676"/>
      <c r="I2" s="676"/>
      <c r="J2" s="676"/>
      <c r="K2" s="677"/>
    </row>
    <row r="3" spans="1:15" ht="57" customHeight="1" thickBot="1" x14ac:dyDescent="0.3">
      <c r="A3" s="596" t="s">
        <v>161</v>
      </c>
      <c r="B3" s="597" t="s">
        <v>201</v>
      </c>
      <c r="C3" s="16" t="s">
        <v>89</v>
      </c>
      <c r="D3" s="597" t="s">
        <v>248</v>
      </c>
      <c r="E3" s="16" t="s">
        <v>158</v>
      </c>
      <c r="F3" s="597" t="s">
        <v>57</v>
      </c>
      <c r="G3" s="597" t="s">
        <v>249</v>
      </c>
      <c r="H3" s="597" t="s">
        <v>204</v>
      </c>
      <c r="I3" s="598" t="s">
        <v>202</v>
      </c>
      <c r="J3" s="596" t="s">
        <v>203</v>
      </c>
      <c r="K3" s="599" t="s">
        <v>146</v>
      </c>
    </row>
    <row r="4" spans="1:15" ht="12.75" customHeight="1" x14ac:dyDescent="0.25">
      <c r="A4" s="3" t="s">
        <v>66</v>
      </c>
      <c r="B4" s="645">
        <v>28284.076544812</v>
      </c>
      <c r="C4" s="523">
        <f t="shared" ref="C4" si="0">SUM(D4:J4)</f>
        <v>276460.38189277187</v>
      </c>
      <c r="D4" s="603">
        <v>113703.48</v>
      </c>
      <c r="E4" s="664">
        <v>8408.8699800000013</v>
      </c>
      <c r="F4" s="542">
        <v>17155.135999999999</v>
      </c>
      <c r="G4" s="542">
        <v>0</v>
      </c>
      <c r="H4" s="661">
        <v>9640.9584400000022</v>
      </c>
      <c r="I4" s="611">
        <v>1928.04</v>
      </c>
      <c r="J4" s="658">
        <v>125623.89747277183</v>
      </c>
      <c r="K4" s="423">
        <v>8403</v>
      </c>
    </row>
    <row r="5" spans="1:15" ht="12.75" customHeight="1" x14ac:dyDescent="0.25">
      <c r="A5" s="155"/>
      <c r="B5" s="156"/>
      <c r="C5" s="473"/>
      <c r="D5" s="473"/>
      <c r="E5" s="473"/>
      <c r="F5" s="473"/>
      <c r="G5" s="473"/>
      <c r="H5" s="661"/>
      <c r="I5" s="529"/>
      <c r="J5" s="474"/>
      <c r="K5" s="360"/>
    </row>
    <row r="6" spans="1:15" ht="12.75" customHeight="1" x14ac:dyDescent="0.25">
      <c r="A6" s="157" t="s">
        <v>221</v>
      </c>
      <c r="B6" s="158">
        <f>SUM(B4:B4)</f>
        <v>28284.076544812</v>
      </c>
      <c r="C6" s="543">
        <f>SUM(C4:C4)</f>
        <v>276460.38189277187</v>
      </c>
      <c r="D6" s="543">
        <f>SUM(D4:D4)</f>
        <v>113703.48</v>
      </c>
      <c r="E6" s="543">
        <f>SUM(E4:E4)</f>
        <v>8408.8699800000013</v>
      </c>
      <c r="F6" s="543">
        <f>SUM(F4:F4)</f>
        <v>17155.135999999999</v>
      </c>
      <c r="G6" s="543">
        <f>SUM(G4:G4)</f>
        <v>0</v>
      </c>
      <c r="H6" s="543">
        <f>SUM(H4:H4)</f>
        <v>9640.9584400000022</v>
      </c>
      <c r="I6" s="544">
        <f>SUM(I4:I4)</f>
        <v>1928.04</v>
      </c>
      <c r="J6" s="545">
        <f>SUM(J4:J4)</f>
        <v>125623.89747277183</v>
      </c>
      <c r="K6" s="452">
        <f>SUM(K4:K4)</f>
        <v>8403</v>
      </c>
    </row>
    <row r="7" spans="1:15" ht="12.75" customHeight="1" thickBot="1" x14ac:dyDescent="0.3">
      <c r="A7" s="159"/>
      <c r="B7" s="160"/>
      <c r="C7" s="476"/>
      <c r="D7" s="546"/>
      <c r="E7" s="546"/>
      <c r="F7" s="546"/>
      <c r="G7" s="546"/>
      <c r="H7" s="546"/>
      <c r="I7" s="612"/>
      <c r="J7" s="547"/>
      <c r="K7" s="361"/>
    </row>
    <row r="8" spans="1:15" ht="12.75" customHeight="1" thickBot="1" x14ac:dyDescent="0.3">
      <c r="A8" s="162"/>
      <c r="B8" s="163"/>
      <c r="C8" s="164"/>
      <c r="D8" s="164"/>
      <c r="E8" s="164"/>
      <c r="F8" s="164"/>
      <c r="G8" s="164"/>
      <c r="H8" s="164"/>
      <c r="I8" s="613"/>
      <c r="J8" s="270"/>
      <c r="K8" s="362"/>
      <c r="M8" s="10"/>
    </row>
    <row r="9" spans="1:15" ht="12.75" customHeight="1" x14ac:dyDescent="0.25">
      <c r="A9" s="282"/>
      <c r="B9" s="283"/>
      <c r="C9" s="284"/>
      <c r="D9" s="284"/>
      <c r="E9" s="284"/>
      <c r="F9" s="284"/>
      <c r="G9" s="284"/>
      <c r="H9" s="284"/>
      <c r="I9" s="284"/>
      <c r="J9" s="284"/>
      <c r="K9" s="292"/>
      <c r="M9" s="10"/>
    </row>
    <row r="10" spans="1:15" x14ac:dyDescent="0.25">
      <c r="A10" s="286" t="s">
        <v>237</v>
      </c>
      <c r="B10" s="258"/>
      <c r="C10" s="112"/>
      <c r="D10" s="112"/>
      <c r="E10" s="112"/>
      <c r="F10" s="112"/>
      <c r="G10" s="112"/>
      <c r="H10" s="112"/>
      <c r="I10" s="640"/>
      <c r="J10" s="640"/>
      <c r="K10" s="293"/>
      <c r="M10" s="10"/>
    </row>
    <row r="11" spans="1:15" ht="12" customHeight="1" x14ac:dyDescent="0.25">
      <c r="A11" s="678" t="s">
        <v>257</v>
      </c>
      <c r="B11" s="679"/>
      <c r="C11" s="679"/>
      <c r="D11" s="679"/>
      <c r="E11" s="679"/>
      <c r="F11" s="679"/>
      <c r="G11" s="679"/>
      <c r="H11" s="679"/>
      <c r="I11" s="680"/>
      <c r="J11" s="678"/>
      <c r="K11" s="680"/>
      <c r="M11" s="10"/>
    </row>
    <row r="12" spans="1:15" ht="36" customHeight="1" x14ac:dyDescent="0.25">
      <c r="A12" s="681" t="s">
        <v>250</v>
      </c>
      <c r="B12" s="679"/>
      <c r="C12" s="679"/>
      <c r="D12" s="679"/>
      <c r="E12" s="679"/>
      <c r="F12" s="679"/>
      <c r="G12" s="679"/>
      <c r="H12" s="679"/>
      <c r="I12" s="680"/>
      <c r="J12" s="678"/>
      <c r="K12" s="680"/>
    </row>
    <row r="13" spans="1:15" ht="12.75" customHeight="1" x14ac:dyDescent="0.25">
      <c r="A13" s="678" t="s">
        <v>120</v>
      </c>
      <c r="B13" s="679"/>
      <c r="C13" s="679"/>
      <c r="D13" s="679"/>
      <c r="E13" s="679"/>
      <c r="F13" s="679"/>
      <c r="G13" s="679"/>
      <c r="H13" s="679"/>
      <c r="I13" s="680"/>
      <c r="J13" s="678"/>
      <c r="K13" s="680"/>
    </row>
    <row r="14" spans="1:15" ht="36" customHeight="1" x14ac:dyDescent="0.25">
      <c r="A14" s="681" t="s">
        <v>253</v>
      </c>
      <c r="B14" s="679"/>
      <c r="C14" s="679"/>
      <c r="D14" s="679"/>
      <c r="E14" s="679"/>
      <c r="F14" s="679"/>
      <c r="G14" s="679"/>
      <c r="H14" s="679"/>
      <c r="I14" s="680"/>
      <c r="J14" s="678"/>
      <c r="K14" s="680"/>
      <c r="N14" s="11"/>
    </row>
    <row r="15" spans="1:15" ht="12" customHeight="1" x14ac:dyDescent="0.25">
      <c r="A15" s="678" t="s">
        <v>247</v>
      </c>
      <c r="B15" s="679"/>
      <c r="C15" s="679"/>
      <c r="D15" s="679"/>
      <c r="E15" s="679"/>
      <c r="F15" s="679"/>
      <c r="G15" s="679"/>
      <c r="H15" s="679"/>
      <c r="I15" s="680"/>
      <c r="J15" s="678"/>
      <c r="K15" s="680"/>
      <c r="L15" s="9"/>
      <c r="M15" s="9"/>
      <c r="N15" s="9"/>
      <c r="O15" s="9"/>
    </row>
    <row r="16" spans="1:15" ht="24" customHeight="1" x14ac:dyDescent="0.25">
      <c r="A16" s="681" t="s">
        <v>251</v>
      </c>
      <c r="B16" s="679"/>
      <c r="C16" s="679"/>
      <c r="D16" s="679"/>
      <c r="E16" s="679"/>
      <c r="F16" s="679"/>
      <c r="G16" s="679"/>
      <c r="H16" s="679"/>
      <c r="I16" s="680"/>
      <c r="J16" s="678"/>
      <c r="K16" s="680"/>
    </row>
    <row r="17" spans="1:11" ht="24" customHeight="1" x14ac:dyDescent="0.25">
      <c r="A17" s="681" t="s">
        <v>121</v>
      </c>
      <c r="B17" s="679"/>
      <c r="C17" s="679"/>
      <c r="D17" s="679"/>
      <c r="E17" s="679"/>
      <c r="F17" s="679"/>
      <c r="G17" s="679"/>
      <c r="H17" s="679"/>
      <c r="I17" s="680"/>
      <c r="J17" s="678"/>
      <c r="K17" s="680"/>
    </row>
    <row r="18" spans="1:11" ht="11.25" customHeight="1" x14ac:dyDescent="0.25">
      <c r="A18" s="678" t="s">
        <v>254</v>
      </c>
      <c r="B18" s="679"/>
      <c r="C18" s="679"/>
      <c r="D18" s="679"/>
      <c r="E18" s="679"/>
      <c r="F18" s="679"/>
      <c r="G18" s="679"/>
      <c r="H18" s="679"/>
      <c r="I18" s="680"/>
      <c r="J18" s="678"/>
      <c r="K18" s="680"/>
    </row>
    <row r="19" spans="1:11" x14ac:dyDescent="0.25">
      <c r="A19" s="21"/>
      <c r="B19" s="165"/>
      <c r="C19" s="166"/>
      <c r="D19" s="161"/>
      <c r="E19" s="161"/>
      <c r="F19" s="161"/>
      <c r="G19" s="161"/>
      <c r="H19" s="161"/>
      <c r="I19" s="624"/>
      <c r="J19" s="625"/>
    </row>
    <row r="20" spans="1:11" x14ac:dyDescent="0.25">
      <c r="K20" s="2"/>
    </row>
    <row r="21" spans="1:11" x14ac:dyDescent="0.25">
      <c r="B21" s="55"/>
      <c r="C21" s="126"/>
      <c r="D21" s="127"/>
      <c r="E21" s="127"/>
      <c r="F21" s="127"/>
      <c r="G21" s="127"/>
      <c r="H21" s="127"/>
      <c r="I21" s="127"/>
      <c r="J21" s="620"/>
    </row>
    <row r="22" spans="1:11" x14ac:dyDescent="0.25">
      <c r="A22" s="22"/>
      <c r="B22" s="55"/>
      <c r="C22" s="126"/>
      <c r="D22" s="127"/>
      <c r="E22" s="127"/>
      <c r="F22" s="127"/>
      <c r="G22" s="127"/>
      <c r="H22" s="127"/>
      <c r="I22" s="127"/>
      <c r="J22" s="620"/>
    </row>
    <row r="23" spans="1:11" x14ac:dyDescent="0.25">
      <c r="I23" s="13"/>
      <c r="J23" s="13"/>
    </row>
    <row r="24" spans="1:11" x14ac:dyDescent="0.25">
      <c r="I24" s="13"/>
      <c r="J24" s="13"/>
    </row>
    <row r="25" spans="1:11" x14ac:dyDescent="0.25">
      <c r="I25" s="13"/>
      <c r="J25" s="13"/>
    </row>
    <row r="26" spans="1:11" x14ac:dyDescent="0.25">
      <c r="I26" s="13"/>
      <c r="J26" s="13"/>
    </row>
    <row r="27" spans="1:11" x14ac:dyDescent="0.25">
      <c r="I27" s="13"/>
      <c r="J27" s="13"/>
    </row>
    <row r="28" spans="1:11" x14ac:dyDescent="0.25">
      <c r="I28" s="13"/>
      <c r="J28" s="13"/>
    </row>
    <row r="29" spans="1:11" x14ac:dyDescent="0.25">
      <c r="I29" s="13"/>
      <c r="J29" s="13"/>
    </row>
    <row r="30" spans="1:11" x14ac:dyDescent="0.25">
      <c r="I30" s="13"/>
      <c r="J30" s="13"/>
    </row>
    <row r="31" spans="1:11" x14ac:dyDescent="0.25">
      <c r="I31" s="13"/>
      <c r="J31" s="13"/>
    </row>
    <row r="32" spans="1:11" x14ac:dyDescent="0.25">
      <c r="I32" s="13"/>
      <c r="J32" s="13"/>
    </row>
    <row r="33" spans="9:10" x14ac:dyDescent="0.25">
      <c r="I33" s="13"/>
      <c r="J33" s="13"/>
    </row>
    <row r="34" spans="9:10" x14ac:dyDescent="0.25">
      <c r="I34" s="13"/>
      <c r="J34" s="13"/>
    </row>
    <row r="35" spans="9:10" x14ac:dyDescent="0.25">
      <c r="I35" s="13"/>
      <c r="J35" s="13"/>
    </row>
    <row r="36" spans="9:10" x14ac:dyDescent="0.25">
      <c r="I36" s="13"/>
      <c r="J36" s="13"/>
    </row>
    <row r="37" spans="9:10" x14ac:dyDescent="0.25">
      <c r="I37" s="13"/>
      <c r="J37" s="13"/>
    </row>
    <row r="38" spans="9:10" x14ac:dyDescent="0.25">
      <c r="I38" s="13"/>
      <c r="J38" s="13"/>
    </row>
    <row r="39" spans="9:10" x14ac:dyDescent="0.25">
      <c r="I39" s="13"/>
      <c r="J39" s="13"/>
    </row>
    <row r="40" spans="9:10" x14ac:dyDescent="0.25">
      <c r="I40" s="13"/>
      <c r="J40" s="13"/>
    </row>
    <row r="41" spans="9:10" x14ac:dyDescent="0.25">
      <c r="I41" s="13"/>
      <c r="J41" s="13"/>
    </row>
    <row r="42" spans="9:10" x14ac:dyDescent="0.25">
      <c r="I42" s="13"/>
      <c r="J42" s="13"/>
    </row>
    <row r="43" spans="9:10" x14ac:dyDescent="0.25">
      <c r="I43" s="13"/>
      <c r="J43" s="13"/>
    </row>
    <row r="44" spans="9:10" x14ac:dyDescent="0.25">
      <c r="I44" s="13"/>
      <c r="J44" s="13"/>
    </row>
    <row r="45" spans="9:10" x14ac:dyDescent="0.25">
      <c r="I45" s="13"/>
      <c r="J45" s="13"/>
    </row>
    <row r="46" spans="9:10" x14ac:dyDescent="0.25">
      <c r="I46" s="13"/>
      <c r="J46" s="13"/>
    </row>
    <row r="47" spans="9:10" x14ac:dyDescent="0.25">
      <c r="I47" s="13"/>
      <c r="J47" s="13"/>
    </row>
    <row r="48" spans="9:10" x14ac:dyDescent="0.25">
      <c r="I48" s="13"/>
      <c r="J48" s="13"/>
    </row>
    <row r="49" spans="9:10" x14ac:dyDescent="0.25">
      <c r="I49" s="13"/>
      <c r="J49" s="13"/>
    </row>
    <row r="50" spans="9:10" x14ac:dyDescent="0.25">
      <c r="I50" s="13"/>
      <c r="J50" s="13"/>
    </row>
    <row r="51" spans="9:10" x14ac:dyDescent="0.25">
      <c r="I51" s="13"/>
      <c r="J51" s="13"/>
    </row>
    <row r="52" spans="9:10" x14ac:dyDescent="0.25">
      <c r="I52" s="13"/>
      <c r="J52" s="13"/>
    </row>
    <row r="53" spans="9:10" x14ac:dyDescent="0.25">
      <c r="I53" s="13"/>
      <c r="J53" s="13"/>
    </row>
    <row r="54" spans="9:10" x14ac:dyDescent="0.25">
      <c r="I54" s="13"/>
      <c r="J54" s="13"/>
    </row>
    <row r="55" spans="9:10" x14ac:dyDescent="0.25">
      <c r="I55" s="13"/>
      <c r="J55" s="13"/>
    </row>
    <row r="56" spans="9:10" x14ac:dyDescent="0.25">
      <c r="I56" s="13"/>
      <c r="J56" s="13"/>
    </row>
    <row r="57" spans="9:10" x14ac:dyDescent="0.25">
      <c r="I57" s="13"/>
      <c r="J57" s="13"/>
    </row>
  </sheetData>
  <mergeCells count="10">
    <mergeCell ref="A1:K1"/>
    <mergeCell ref="A2:K2"/>
    <mergeCell ref="A11:K11"/>
    <mergeCell ref="A12:K12"/>
    <mergeCell ref="A18:K18"/>
    <mergeCell ref="A16:K16"/>
    <mergeCell ref="A17:K17"/>
    <mergeCell ref="A13:K13"/>
    <mergeCell ref="A14:K14"/>
    <mergeCell ref="A15:K1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34"/>
  <sheetViews>
    <sheetView zoomScaleNormal="100" workbookViewId="0">
      <selection activeCell="A8" sqref="A8:XFD23"/>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289" customWidth="1"/>
    <col min="12" max="12" width="8.81640625" style="2"/>
    <col min="13" max="13" width="9.54296875" style="2" bestFit="1" customWidth="1"/>
    <col min="14" max="16384" width="8.81640625" style="2"/>
  </cols>
  <sheetData>
    <row r="1" spans="1:15" x14ac:dyDescent="0.25">
      <c r="A1" s="672" t="s">
        <v>256</v>
      </c>
      <c r="B1" s="673"/>
      <c r="C1" s="673"/>
      <c r="D1" s="673"/>
      <c r="E1" s="673"/>
      <c r="F1" s="673"/>
      <c r="G1" s="673"/>
      <c r="H1" s="673"/>
      <c r="I1" s="673"/>
      <c r="J1" s="673"/>
      <c r="K1" s="674"/>
    </row>
    <row r="2" spans="1:15" ht="13.5" customHeight="1" thickBot="1" x14ac:dyDescent="0.3">
      <c r="A2" s="675" t="s">
        <v>200</v>
      </c>
      <c r="B2" s="676"/>
      <c r="C2" s="676"/>
      <c r="D2" s="676"/>
      <c r="E2" s="676"/>
      <c r="F2" s="676"/>
      <c r="G2" s="676"/>
      <c r="H2" s="676"/>
      <c r="I2" s="676"/>
      <c r="J2" s="676"/>
      <c r="K2" s="677"/>
    </row>
    <row r="3" spans="1:15" ht="57" customHeight="1" thickBot="1" x14ac:dyDescent="0.3">
      <c r="A3" s="596" t="s">
        <v>161</v>
      </c>
      <c r="B3" s="597" t="s">
        <v>201</v>
      </c>
      <c r="C3" s="16" t="s">
        <v>89</v>
      </c>
      <c r="D3" s="597" t="s">
        <v>248</v>
      </c>
      <c r="E3" s="16" t="s">
        <v>158</v>
      </c>
      <c r="F3" s="597" t="s">
        <v>57</v>
      </c>
      <c r="G3" s="597" t="s">
        <v>249</v>
      </c>
      <c r="H3" s="597" t="s">
        <v>204</v>
      </c>
      <c r="I3" s="598" t="s">
        <v>202</v>
      </c>
      <c r="J3" s="596" t="s">
        <v>203</v>
      </c>
      <c r="K3" s="599" t="s">
        <v>146</v>
      </c>
    </row>
    <row r="4" spans="1:15" ht="12.75" customHeight="1" x14ac:dyDescent="0.25">
      <c r="A4" s="3" t="s">
        <v>101</v>
      </c>
      <c r="B4" s="645">
        <v>22846.86596295</v>
      </c>
      <c r="C4" s="523">
        <f t="shared" ref="C4" si="0">SUM(D4:J4)</f>
        <v>260315.33803692751</v>
      </c>
      <c r="D4" s="603">
        <v>71198.423999999999</v>
      </c>
      <c r="E4" s="665">
        <v>337.95148</v>
      </c>
      <c r="F4" s="548">
        <v>15668.602999999999</v>
      </c>
      <c r="G4" s="548">
        <v>0</v>
      </c>
      <c r="H4" s="662">
        <v>15387.944009999997</v>
      </c>
      <c r="I4" s="609">
        <v>2532.1019999999999</v>
      </c>
      <c r="J4" s="658">
        <v>155190.31354692753</v>
      </c>
      <c r="K4" s="423">
        <v>5615</v>
      </c>
    </row>
    <row r="5" spans="1:15" ht="12.75" customHeight="1" x14ac:dyDescent="0.25">
      <c r="A5" s="3"/>
      <c r="B5" s="5"/>
      <c r="C5" s="484"/>
      <c r="D5" s="473"/>
      <c r="E5" s="473"/>
      <c r="F5" s="473"/>
      <c r="G5" s="473"/>
      <c r="H5" s="473"/>
      <c r="I5" s="529"/>
      <c r="J5" s="474"/>
      <c r="K5" s="363"/>
    </row>
    <row r="6" spans="1:15" ht="12.75" customHeight="1" x14ac:dyDescent="0.25">
      <c r="A6" s="149" t="s">
        <v>222</v>
      </c>
      <c r="B6" s="150">
        <f>SUM(B4:B4)</f>
        <v>22846.86596295</v>
      </c>
      <c r="C6" s="551">
        <f>SUM(C4:C4)</f>
        <v>260315.33803692751</v>
      </c>
      <c r="D6" s="551">
        <f>SUM(D4:D4)</f>
        <v>71198.423999999999</v>
      </c>
      <c r="E6" s="551">
        <f>SUM(E4:E4)</f>
        <v>337.95148</v>
      </c>
      <c r="F6" s="551">
        <f>SUM(F4:F4)</f>
        <v>15668.602999999999</v>
      </c>
      <c r="G6" s="551">
        <f>SUM(G4:G4)</f>
        <v>0</v>
      </c>
      <c r="H6" s="551">
        <f>SUM(H4:H4)</f>
        <v>15387.944009999997</v>
      </c>
      <c r="I6" s="552">
        <f>SUM(I4:I4)</f>
        <v>2532.1019999999999</v>
      </c>
      <c r="J6" s="553">
        <f>SUM(J4:J4)</f>
        <v>155190.31354692753</v>
      </c>
      <c r="K6" s="453">
        <f>SUM(K4:K4)</f>
        <v>5615</v>
      </c>
    </row>
    <row r="7" spans="1:15" ht="12.75" customHeight="1" thickBot="1" x14ac:dyDescent="0.3">
      <c r="A7" s="151"/>
      <c r="B7" s="152"/>
      <c r="C7" s="490"/>
      <c r="D7" s="549"/>
      <c r="E7" s="549"/>
      <c r="F7" s="549"/>
      <c r="G7" s="549"/>
      <c r="H7" s="549"/>
      <c r="I7" s="610"/>
      <c r="J7" s="550"/>
      <c r="K7" s="364"/>
    </row>
    <row r="8" spans="1:15" x14ac:dyDescent="0.25">
      <c r="A8" s="286" t="s">
        <v>237</v>
      </c>
      <c r="B8" s="258"/>
      <c r="C8" s="112"/>
      <c r="D8" s="112"/>
      <c r="E8" s="112"/>
      <c r="F8" s="112"/>
      <c r="G8" s="112"/>
      <c r="H8" s="112"/>
      <c r="I8" s="640"/>
      <c r="J8" s="640"/>
      <c r="K8" s="293"/>
      <c r="M8" s="10"/>
    </row>
    <row r="9" spans="1:15" ht="12" customHeight="1" x14ac:dyDescent="0.25">
      <c r="A9" s="678" t="s">
        <v>257</v>
      </c>
      <c r="B9" s="679"/>
      <c r="C9" s="679"/>
      <c r="D9" s="679"/>
      <c r="E9" s="679"/>
      <c r="F9" s="679"/>
      <c r="G9" s="679"/>
      <c r="H9" s="679"/>
      <c r="I9" s="680"/>
      <c r="J9" s="678"/>
      <c r="K9" s="680"/>
      <c r="M9" s="10"/>
    </row>
    <row r="10" spans="1:15" ht="36" customHeight="1" x14ac:dyDescent="0.25">
      <c r="A10" s="681" t="s">
        <v>250</v>
      </c>
      <c r="B10" s="679"/>
      <c r="C10" s="679"/>
      <c r="D10" s="679"/>
      <c r="E10" s="679"/>
      <c r="F10" s="679"/>
      <c r="G10" s="679"/>
      <c r="H10" s="679"/>
      <c r="I10" s="680"/>
      <c r="J10" s="678"/>
      <c r="K10" s="680"/>
      <c r="M10" s="10"/>
    </row>
    <row r="11" spans="1:15" ht="12.75" customHeight="1" x14ac:dyDescent="0.25">
      <c r="A11" s="678" t="s">
        <v>120</v>
      </c>
      <c r="B11" s="679"/>
      <c r="C11" s="679"/>
      <c r="D11" s="679"/>
      <c r="E11" s="679"/>
      <c r="F11" s="679"/>
      <c r="G11" s="679"/>
      <c r="H11" s="679"/>
      <c r="I11" s="680"/>
      <c r="J11" s="678"/>
      <c r="K11" s="680"/>
      <c r="M11" s="10"/>
    </row>
    <row r="12" spans="1:15" ht="36" customHeight="1" x14ac:dyDescent="0.25">
      <c r="A12" s="681" t="s">
        <v>253</v>
      </c>
      <c r="B12" s="679"/>
      <c r="C12" s="679"/>
      <c r="D12" s="679"/>
      <c r="E12" s="679"/>
      <c r="F12" s="679"/>
      <c r="G12" s="679"/>
      <c r="H12" s="679"/>
      <c r="I12" s="680"/>
      <c r="J12" s="678"/>
      <c r="K12" s="680"/>
      <c r="M12" s="10"/>
      <c r="N12" s="11"/>
    </row>
    <row r="13" spans="1:15" ht="12" customHeight="1" x14ac:dyDescent="0.25">
      <c r="A13" s="678" t="s">
        <v>247</v>
      </c>
      <c r="B13" s="679"/>
      <c r="C13" s="679"/>
      <c r="D13" s="679"/>
      <c r="E13" s="679"/>
      <c r="F13" s="679"/>
      <c r="G13" s="679"/>
      <c r="H13" s="679"/>
      <c r="I13" s="680"/>
      <c r="J13" s="678"/>
      <c r="K13" s="680"/>
      <c r="L13" s="9"/>
      <c r="M13" s="10"/>
      <c r="N13" s="9"/>
      <c r="O13" s="9"/>
    </row>
    <row r="14" spans="1:15" ht="24" customHeight="1" x14ac:dyDescent="0.25">
      <c r="A14" s="681" t="s">
        <v>251</v>
      </c>
      <c r="B14" s="679"/>
      <c r="C14" s="679"/>
      <c r="D14" s="679"/>
      <c r="E14" s="679"/>
      <c r="F14" s="679"/>
      <c r="G14" s="679"/>
      <c r="H14" s="679"/>
      <c r="I14" s="680"/>
      <c r="J14" s="678"/>
      <c r="K14" s="680"/>
      <c r="M14" s="10"/>
    </row>
    <row r="15" spans="1:15" ht="24" customHeight="1" x14ac:dyDescent="0.25">
      <c r="A15" s="681" t="s">
        <v>121</v>
      </c>
      <c r="B15" s="679"/>
      <c r="C15" s="679"/>
      <c r="D15" s="679"/>
      <c r="E15" s="679"/>
      <c r="F15" s="679"/>
      <c r="G15" s="679"/>
      <c r="H15" s="679"/>
      <c r="I15" s="680"/>
      <c r="J15" s="678"/>
      <c r="K15" s="680"/>
    </row>
    <row r="16" spans="1:15" ht="12" thickBot="1" x14ac:dyDescent="0.3">
      <c r="A16" s="682" t="s">
        <v>254</v>
      </c>
      <c r="B16" s="683"/>
      <c r="C16" s="683"/>
      <c r="D16" s="683"/>
      <c r="E16" s="683"/>
      <c r="F16" s="683"/>
      <c r="G16" s="683"/>
      <c r="H16" s="683"/>
      <c r="I16" s="684"/>
      <c r="J16" s="682"/>
      <c r="K16" s="684"/>
    </row>
    <row r="17" spans="1:11" x14ac:dyDescent="0.25">
      <c r="A17" s="21"/>
      <c r="B17" s="153"/>
      <c r="C17" s="154"/>
      <c r="D17" s="148"/>
      <c r="E17" s="148"/>
      <c r="F17" s="148"/>
      <c r="G17" s="148"/>
      <c r="H17" s="148"/>
      <c r="I17" s="626"/>
      <c r="J17" s="626"/>
      <c r="K17" s="365"/>
    </row>
    <row r="18" spans="1:11" x14ac:dyDescent="0.25">
      <c r="K18" s="2"/>
    </row>
    <row r="19" spans="1:11" x14ac:dyDescent="0.25">
      <c r="B19" s="55"/>
      <c r="C19" s="126"/>
      <c r="D19" s="127"/>
      <c r="E19" s="127"/>
      <c r="F19" s="127"/>
      <c r="G19" s="127"/>
      <c r="H19" s="127"/>
      <c r="I19" s="127"/>
      <c r="J19" s="620"/>
      <c r="K19" s="244"/>
    </row>
    <row r="20" spans="1:11" x14ac:dyDescent="0.25">
      <c r="A20" s="22"/>
      <c r="B20" s="55"/>
      <c r="C20" s="126"/>
      <c r="D20" s="127"/>
      <c r="E20" s="127"/>
      <c r="F20" s="127"/>
      <c r="G20" s="127"/>
      <c r="H20" s="127"/>
      <c r="I20" s="127"/>
      <c r="J20" s="620"/>
      <c r="K20" s="244"/>
    </row>
    <row r="21" spans="1:11" x14ac:dyDescent="0.25">
      <c r="I21" s="13"/>
      <c r="J21" s="13"/>
    </row>
    <row r="22" spans="1:11" x14ac:dyDescent="0.25">
      <c r="I22" s="13"/>
      <c r="J22" s="13"/>
    </row>
    <row r="23" spans="1:11" x14ac:dyDescent="0.25">
      <c r="I23" s="13"/>
      <c r="J23" s="13"/>
    </row>
    <row r="24" spans="1:11" x14ac:dyDescent="0.25">
      <c r="I24" s="13"/>
      <c r="J24" s="13"/>
    </row>
    <row r="25" spans="1:11" x14ac:dyDescent="0.25">
      <c r="I25" s="13"/>
      <c r="J25" s="13"/>
    </row>
    <row r="26" spans="1:11" x14ac:dyDescent="0.25">
      <c r="I26" s="13"/>
      <c r="J26" s="13"/>
    </row>
    <row r="27" spans="1:11" x14ac:dyDescent="0.25">
      <c r="I27" s="13"/>
      <c r="J27" s="13"/>
    </row>
    <row r="28" spans="1:11" x14ac:dyDescent="0.25">
      <c r="I28" s="13"/>
      <c r="J28" s="13"/>
    </row>
    <row r="29" spans="1:11" x14ac:dyDescent="0.25">
      <c r="I29" s="13"/>
      <c r="J29" s="13"/>
    </row>
    <row r="30" spans="1:11" x14ac:dyDescent="0.25">
      <c r="I30" s="13"/>
      <c r="J30" s="13"/>
    </row>
    <row r="31" spans="1:11" x14ac:dyDescent="0.25">
      <c r="I31" s="13"/>
      <c r="J31" s="13"/>
    </row>
    <row r="32" spans="1:11" x14ac:dyDescent="0.25">
      <c r="I32" s="13"/>
      <c r="J32" s="13"/>
    </row>
    <row r="33" spans="9:10" x14ac:dyDescent="0.25">
      <c r="I33" s="13"/>
      <c r="J33" s="13"/>
    </row>
    <row r="34" spans="9:10" x14ac:dyDescent="0.25">
      <c r="I34" s="13"/>
      <c r="J34" s="13"/>
    </row>
  </sheetData>
  <mergeCells count="10">
    <mergeCell ref="A1:K1"/>
    <mergeCell ref="A2:K2"/>
    <mergeCell ref="A9:K9"/>
    <mergeCell ref="A10:K10"/>
    <mergeCell ref="A16:K16"/>
    <mergeCell ref="A14:K14"/>
    <mergeCell ref="A15:K15"/>
    <mergeCell ref="A11:K11"/>
    <mergeCell ref="A12:K12"/>
    <mergeCell ref="A13:K13"/>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F35"/>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12" style="2" bestFit="1" customWidth="1"/>
    <col min="6" max="16384" width="8.81640625" style="2"/>
  </cols>
  <sheetData>
    <row r="1" spans="1:6" x14ac:dyDescent="0.25">
      <c r="A1" s="672" t="s">
        <v>256</v>
      </c>
      <c r="B1" s="673"/>
      <c r="C1" s="674"/>
    </row>
    <row r="2" spans="1:6" ht="13.5" customHeight="1" thickBot="1" x14ac:dyDescent="0.3">
      <c r="A2" s="675" t="s">
        <v>200</v>
      </c>
      <c r="B2" s="676"/>
      <c r="C2" s="677"/>
    </row>
    <row r="3" spans="1:6" ht="57" customHeight="1" thickBot="1" x14ac:dyDescent="0.3">
      <c r="A3" s="596" t="s">
        <v>161</v>
      </c>
      <c r="B3" s="596" t="s">
        <v>203</v>
      </c>
      <c r="C3" s="599" t="s">
        <v>146</v>
      </c>
    </row>
    <row r="4" spans="1:6" ht="12.75" customHeight="1" x14ac:dyDescent="0.25">
      <c r="A4" s="3" t="s">
        <v>112</v>
      </c>
      <c r="B4" s="658">
        <v>338570.85567138303</v>
      </c>
      <c r="C4" s="422">
        <v>18080</v>
      </c>
    </row>
    <row r="5" spans="1:6" ht="12.75" customHeight="1" x14ac:dyDescent="0.25">
      <c r="A5" s="145"/>
      <c r="B5" s="474"/>
      <c r="C5" s="366"/>
    </row>
    <row r="6" spans="1:6" ht="12.75" customHeight="1" x14ac:dyDescent="0.25">
      <c r="A6" s="146" t="s">
        <v>223</v>
      </c>
      <c r="B6" s="554">
        <f>SUM(B4:B4)</f>
        <v>338570.85567138303</v>
      </c>
      <c r="C6" s="454">
        <f>SUM(C4:C4)</f>
        <v>18080</v>
      </c>
    </row>
    <row r="7" spans="1:6" ht="12.75" customHeight="1" x14ac:dyDescent="0.25">
      <c r="A7" s="145"/>
      <c r="B7" s="507"/>
      <c r="C7" s="366"/>
    </row>
    <row r="8" spans="1:6" ht="12.75" customHeight="1" thickBot="1" x14ac:dyDescent="0.3">
      <c r="A8" s="147"/>
      <c r="B8" s="271"/>
      <c r="C8" s="367"/>
      <c r="E8" s="651"/>
    </row>
    <row r="9" spans="1:6" x14ac:dyDescent="0.25">
      <c r="A9" s="282"/>
      <c r="B9" s="284"/>
      <c r="C9" s="292"/>
      <c r="E9" s="10"/>
    </row>
    <row r="10" spans="1:6" x14ac:dyDescent="0.25">
      <c r="A10" s="286" t="s">
        <v>237</v>
      </c>
      <c r="B10" s="640"/>
      <c r="C10" s="293"/>
      <c r="E10" s="10"/>
    </row>
    <row r="11" spans="1:6" ht="12" customHeight="1" x14ac:dyDescent="0.25">
      <c r="A11" s="678" t="s">
        <v>257</v>
      </c>
      <c r="B11" s="678"/>
      <c r="C11" s="680"/>
      <c r="E11" s="10"/>
    </row>
    <row r="12" spans="1:6" ht="36" customHeight="1" x14ac:dyDescent="0.25">
      <c r="A12" s="681" t="s">
        <v>250</v>
      </c>
      <c r="B12" s="678"/>
      <c r="C12" s="680"/>
    </row>
    <row r="13" spans="1:6" x14ac:dyDescent="0.25">
      <c r="A13" s="678" t="s">
        <v>120</v>
      </c>
      <c r="B13" s="678"/>
      <c r="C13" s="680"/>
    </row>
    <row r="14" spans="1:6" ht="36" customHeight="1" x14ac:dyDescent="0.25">
      <c r="A14" s="681" t="s">
        <v>253</v>
      </c>
      <c r="B14" s="678"/>
      <c r="C14" s="680"/>
      <c r="F14" s="11"/>
    </row>
    <row r="15" spans="1:6" ht="12" customHeight="1" x14ac:dyDescent="0.25">
      <c r="A15" s="678" t="s">
        <v>247</v>
      </c>
      <c r="B15" s="678"/>
      <c r="C15" s="680"/>
    </row>
    <row r="16" spans="1:6" ht="24" customHeight="1" x14ac:dyDescent="0.25">
      <c r="A16" s="681" t="s">
        <v>251</v>
      </c>
      <c r="B16" s="678"/>
      <c r="C16" s="680"/>
    </row>
    <row r="17" spans="1:3" ht="24" customHeight="1" x14ac:dyDescent="0.25">
      <c r="A17" s="681" t="s">
        <v>121</v>
      </c>
      <c r="B17" s="678"/>
      <c r="C17" s="680"/>
    </row>
    <row r="18" spans="1:3" ht="12" thickBot="1" x14ac:dyDescent="0.3">
      <c r="A18" s="682" t="s">
        <v>254</v>
      </c>
      <c r="B18" s="682"/>
      <c r="C18" s="684"/>
    </row>
    <row r="19" spans="1:3" x14ac:dyDescent="0.25">
      <c r="B19" s="616"/>
    </row>
    <row r="20" spans="1:3" x14ac:dyDescent="0.25">
      <c r="B20" s="55"/>
      <c r="C20" s="55"/>
    </row>
    <row r="21" spans="1:3" x14ac:dyDescent="0.25">
      <c r="A21" s="22"/>
      <c r="B21" s="65"/>
      <c r="C21" s="244"/>
    </row>
    <row r="22" spans="1:3" x14ac:dyDescent="0.25">
      <c r="B22" s="13"/>
    </row>
    <row r="23" spans="1:3" x14ac:dyDescent="0.25">
      <c r="B23" s="13"/>
    </row>
    <row r="24" spans="1:3" x14ac:dyDescent="0.25">
      <c r="B24" s="13"/>
    </row>
    <row r="25" spans="1:3" x14ac:dyDescent="0.25">
      <c r="B25" s="13"/>
    </row>
    <row r="26" spans="1:3" x14ac:dyDescent="0.25">
      <c r="B26" s="13"/>
    </row>
    <row r="27" spans="1:3" x14ac:dyDescent="0.25">
      <c r="B27" s="13"/>
    </row>
    <row r="28" spans="1:3" x14ac:dyDescent="0.25">
      <c r="B28" s="13"/>
    </row>
    <row r="29" spans="1:3" x14ac:dyDescent="0.25">
      <c r="B29" s="13"/>
    </row>
    <row r="30" spans="1:3" x14ac:dyDescent="0.25">
      <c r="B30" s="13"/>
    </row>
    <row r="31" spans="1:3" x14ac:dyDescent="0.25">
      <c r="B31" s="13"/>
    </row>
    <row r="32" spans="1:3" x14ac:dyDescent="0.25">
      <c r="B32" s="13"/>
    </row>
    <row r="33" spans="2:2" x14ac:dyDescent="0.25">
      <c r="B33" s="13"/>
    </row>
    <row r="34" spans="2:2" x14ac:dyDescent="0.25">
      <c r="B34" s="13"/>
    </row>
    <row r="35" spans="2:2" x14ac:dyDescent="0.25">
      <c r="B35" s="13"/>
    </row>
  </sheetData>
  <mergeCells count="10">
    <mergeCell ref="A18:C18"/>
    <mergeCell ref="A15:C15"/>
    <mergeCell ref="A1:C1"/>
    <mergeCell ref="A2:C2"/>
    <mergeCell ref="A11:C11"/>
    <mergeCell ref="A12:C12"/>
    <mergeCell ref="A16:C16"/>
    <mergeCell ref="A13:C13"/>
    <mergeCell ref="A14:C14"/>
    <mergeCell ref="A17:C1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G46"/>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7" x14ac:dyDescent="0.25">
      <c r="A1" s="672" t="s">
        <v>256</v>
      </c>
      <c r="B1" s="673"/>
      <c r="C1" s="674"/>
    </row>
    <row r="2" spans="1:7" ht="13.5" customHeight="1" thickBot="1" x14ac:dyDescent="0.3">
      <c r="A2" s="675" t="s">
        <v>200</v>
      </c>
      <c r="B2" s="676"/>
      <c r="C2" s="677"/>
    </row>
    <row r="3" spans="1:7" ht="57" customHeight="1" thickBot="1" x14ac:dyDescent="0.3">
      <c r="A3" s="596" t="s">
        <v>161</v>
      </c>
      <c r="B3" s="596" t="s">
        <v>203</v>
      </c>
      <c r="C3" s="599" t="s">
        <v>146</v>
      </c>
    </row>
    <row r="4" spans="1:7" ht="12.75" customHeight="1" x14ac:dyDescent="0.25">
      <c r="A4" s="24" t="s">
        <v>37</v>
      </c>
      <c r="B4" s="658">
        <v>768144.73967274325</v>
      </c>
      <c r="C4" s="407">
        <v>51732</v>
      </c>
    </row>
    <row r="5" spans="1:7" ht="12.75" customHeight="1" x14ac:dyDescent="0.25">
      <c r="A5" s="24" t="s">
        <v>111</v>
      </c>
      <c r="B5" s="658">
        <v>271345.41484354663</v>
      </c>
      <c r="C5" s="407">
        <v>13729</v>
      </c>
    </row>
    <row r="6" spans="1:7" ht="12.75" customHeight="1" x14ac:dyDescent="0.25">
      <c r="A6" s="168"/>
      <c r="B6" s="474"/>
      <c r="C6" s="357"/>
    </row>
    <row r="7" spans="1:7" ht="12.75" customHeight="1" x14ac:dyDescent="0.25">
      <c r="A7" s="169" t="s">
        <v>220</v>
      </c>
      <c r="B7" s="555">
        <f>SUM(B4:B5)</f>
        <v>1039490.1545162899</v>
      </c>
      <c r="C7" s="450">
        <f>SUM(C4:C5)</f>
        <v>65461</v>
      </c>
    </row>
    <row r="8" spans="1:7" ht="12.75" customHeight="1" thickBot="1" x14ac:dyDescent="0.3">
      <c r="A8" s="170"/>
      <c r="B8" s="556"/>
      <c r="C8" s="358"/>
    </row>
    <row r="9" spans="1:7" ht="36" customHeight="1" x14ac:dyDescent="0.25">
      <c r="A9" s="681" t="s">
        <v>250</v>
      </c>
      <c r="B9" s="678"/>
      <c r="C9" s="680"/>
    </row>
    <row r="10" spans="1:7" ht="12.75" customHeight="1" x14ac:dyDescent="0.25">
      <c r="A10" s="678" t="s">
        <v>120</v>
      </c>
      <c r="B10" s="678"/>
      <c r="C10" s="680"/>
    </row>
    <row r="11" spans="1:7" ht="36" customHeight="1" x14ac:dyDescent="0.25">
      <c r="A11" s="681" t="s">
        <v>253</v>
      </c>
      <c r="B11" s="678"/>
      <c r="C11" s="680"/>
      <c r="F11" s="11"/>
    </row>
    <row r="12" spans="1:7" ht="12" customHeight="1" x14ac:dyDescent="0.25">
      <c r="A12" s="678" t="s">
        <v>247</v>
      </c>
      <c r="B12" s="678"/>
      <c r="C12" s="680"/>
      <c r="D12" s="9"/>
      <c r="E12" s="9"/>
      <c r="F12" s="9"/>
      <c r="G12" s="9"/>
    </row>
    <row r="13" spans="1:7" ht="24" customHeight="1" x14ac:dyDescent="0.25">
      <c r="A13" s="681" t="s">
        <v>251</v>
      </c>
      <c r="B13" s="678"/>
      <c r="C13" s="680"/>
    </row>
    <row r="14" spans="1:7" ht="24" customHeight="1" x14ac:dyDescent="0.25">
      <c r="A14" s="681" t="s">
        <v>121</v>
      </c>
      <c r="B14" s="678"/>
      <c r="C14" s="680"/>
    </row>
    <row r="15" spans="1:7" ht="12" customHeight="1" x14ac:dyDescent="0.25">
      <c r="A15" s="678" t="s">
        <v>254</v>
      </c>
      <c r="B15" s="678"/>
      <c r="C15" s="680"/>
    </row>
    <row r="16" spans="1:7" x14ac:dyDescent="0.25">
      <c r="A16" s="20"/>
      <c r="B16" s="623"/>
      <c r="C16" s="359"/>
    </row>
    <row r="17" spans="1:3" x14ac:dyDescent="0.25">
      <c r="B17" s="167"/>
      <c r="C17" s="359"/>
    </row>
    <row r="18" spans="1:3" x14ac:dyDescent="0.25">
      <c r="A18" s="21"/>
      <c r="B18" s="171"/>
      <c r="C18" s="171"/>
    </row>
    <row r="19" spans="1:3" x14ac:dyDescent="0.25">
      <c r="B19" s="13"/>
    </row>
    <row r="20" spans="1:3" x14ac:dyDescent="0.25">
      <c r="B20" s="65"/>
      <c r="C20" s="244"/>
    </row>
    <row r="21" spans="1:3" x14ac:dyDescent="0.25">
      <c r="A21" s="22"/>
      <c r="B21" s="65"/>
      <c r="C21" s="244"/>
    </row>
    <row r="22" spans="1:3" x14ac:dyDescent="0.25">
      <c r="B22" s="13"/>
    </row>
    <row r="23" spans="1:3" x14ac:dyDescent="0.25">
      <c r="B23" s="13"/>
    </row>
    <row r="24" spans="1:3" x14ac:dyDescent="0.25">
      <c r="B24" s="13"/>
    </row>
    <row r="25" spans="1:3" x14ac:dyDescent="0.25">
      <c r="B25" s="13"/>
    </row>
    <row r="26" spans="1:3" x14ac:dyDescent="0.25">
      <c r="B26" s="13"/>
    </row>
    <row r="27" spans="1:3" x14ac:dyDescent="0.25">
      <c r="B27" s="13"/>
    </row>
    <row r="28" spans="1:3" x14ac:dyDescent="0.25">
      <c r="B28" s="13"/>
    </row>
    <row r="29" spans="1:3" x14ac:dyDescent="0.25">
      <c r="B29" s="13"/>
    </row>
    <row r="30" spans="1:3" x14ac:dyDescent="0.25">
      <c r="B30" s="13"/>
    </row>
    <row r="31" spans="1:3" x14ac:dyDescent="0.25">
      <c r="B31" s="13"/>
    </row>
    <row r="32" spans="1:3"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row r="46" spans="2:2" x14ac:dyDescent="0.25">
      <c r="B46" s="13"/>
    </row>
  </sheetData>
  <mergeCells count="9">
    <mergeCell ref="A1:C1"/>
    <mergeCell ref="A2:C2"/>
    <mergeCell ref="A9:C9"/>
    <mergeCell ref="A15:C15"/>
    <mergeCell ref="A13:C13"/>
    <mergeCell ref="A14:C14"/>
    <mergeCell ref="A10:C10"/>
    <mergeCell ref="A11:C11"/>
    <mergeCell ref="A12:C1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46"/>
  <sheetViews>
    <sheetView zoomScaleNormal="100" workbookViewId="0">
      <selection activeCell="A17" sqref="A17:XFD45"/>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289" customWidth="1"/>
    <col min="12" max="12" width="8.81640625" style="2"/>
    <col min="13" max="13" width="9.54296875" style="2" bestFit="1" customWidth="1"/>
    <col min="14" max="16384" width="8.81640625" style="2"/>
  </cols>
  <sheetData>
    <row r="1" spans="1:11" x14ac:dyDescent="0.25">
      <c r="A1" s="672" t="s">
        <v>256</v>
      </c>
      <c r="B1" s="673"/>
      <c r="C1" s="673"/>
      <c r="D1" s="673"/>
      <c r="E1" s="673"/>
      <c r="F1" s="673"/>
      <c r="G1" s="673"/>
      <c r="H1" s="673"/>
      <c r="I1" s="673"/>
      <c r="J1" s="673"/>
      <c r="K1" s="674"/>
    </row>
    <row r="2" spans="1:11" ht="13.5" customHeight="1" thickBot="1" x14ac:dyDescent="0.3">
      <c r="A2" s="675" t="s">
        <v>200</v>
      </c>
      <c r="B2" s="676"/>
      <c r="C2" s="676"/>
      <c r="D2" s="676"/>
      <c r="E2" s="676"/>
      <c r="F2" s="676"/>
      <c r="G2" s="676"/>
      <c r="H2" s="676"/>
      <c r="I2" s="676"/>
      <c r="J2" s="676"/>
      <c r="K2" s="677"/>
    </row>
    <row r="3" spans="1:11" ht="57" customHeight="1" thickBot="1" x14ac:dyDescent="0.3">
      <c r="A3" s="596" t="s">
        <v>161</v>
      </c>
      <c r="B3" s="597" t="s">
        <v>201</v>
      </c>
      <c r="C3" s="16" t="s">
        <v>89</v>
      </c>
      <c r="D3" s="597" t="s">
        <v>248</v>
      </c>
      <c r="E3" s="16" t="s">
        <v>158</v>
      </c>
      <c r="F3" s="597" t="s">
        <v>57</v>
      </c>
      <c r="G3" s="597" t="s">
        <v>249</v>
      </c>
      <c r="H3" s="597" t="s">
        <v>204</v>
      </c>
      <c r="I3" s="598" t="s">
        <v>202</v>
      </c>
      <c r="J3" s="596" t="s">
        <v>203</v>
      </c>
      <c r="K3" s="599" t="s">
        <v>146</v>
      </c>
    </row>
    <row r="4" spans="1:11" ht="12.75" customHeight="1" x14ac:dyDescent="0.25">
      <c r="A4" s="109" t="s">
        <v>113</v>
      </c>
      <c r="B4" s="645">
        <v>15819.793700389999</v>
      </c>
      <c r="C4" s="523">
        <f>SUM(D4:J4)</f>
        <v>150052.26200535975</v>
      </c>
      <c r="D4" s="603">
        <v>48178.707999999999</v>
      </c>
      <c r="E4" s="666">
        <v>6179.4628600000005</v>
      </c>
      <c r="F4" s="557">
        <v>6618.0060000000003</v>
      </c>
      <c r="G4" s="557">
        <v>0</v>
      </c>
      <c r="H4" s="663">
        <v>3396.7255</v>
      </c>
      <c r="I4" s="606">
        <v>1107.5409999999999</v>
      </c>
      <c r="J4" s="658">
        <v>84571.818645359745</v>
      </c>
      <c r="K4" s="422">
        <v>4157</v>
      </c>
    </row>
    <row r="5" spans="1:11" ht="12.75" customHeight="1" x14ac:dyDescent="0.25">
      <c r="A5" s="24" t="s">
        <v>114</v>
      </c>
      <c r="B5" s="645">
        <v>31197.161189506998</v>
      </c>
      <c r="C5" s="523">
        <f t="shared" ref="C5:C13" si="0">SUM(D5:J5)</f>
        <v>429727.73573340074</v>
      </c>
      <c r="D5" s="603">
        <v>117612.158</v>
      </c>
      <c r="E5" s="666">
        <v>0</v>
      </c>
      <c r="F5" s="557">
        <v>30219.040000000001</v>
      </c>
      <c r="G5" s="557">
        <v>0</v>
      </c>
      <c r="H5" s="663">
        <v>1868.60816</v>
      </c>
      <c r="I5" s="607">
        <v>1376.59</v>
      </c>
      <c r="J5" s="658">
        <v>278651.33957340074</v>
      </c>
      <c r="K5" s="423">
        <v>9462</v>
      </c>
    </row>
    <row r="6" spans="1:11" ht="12.75" customHeight="1" x14ac:dyDescent="0.25">
      <c r="A6" s="24" t="s">
        <v>115</v>
      </c>
      <c r="B6" s="645">
        <v>54473.265084849998</v>
      </c>
      <c r="C6" s="523">
        <f t="shared" si="0"/>
        <v>678031.23545478948</v>
      </c>
      <c r="D6" s="603">
        <v>289648.484</v>
      </c>
      <c r="E6" s="666">
        <v>35527.260990000002</v>
      </c>
      <c r="F6" s="557">
        <v>23840.287</v>
      </c>
      <c r="G6" s="557">
        <v>0</v>
      </c>
      <c r="H6" s="663">
        <v>56933.255939999995</v>
      </c>
      <c r="I6" s="607">
        <v>4807.9809999999998</v>
      </c>
      <c r="J6" s="658">
        <v>267273.96652478946</v>
      </c>
      <c r="K6" s="423">
        <v>17561</v>
      </c>
    </row>
    <row r="7" spans="1:11" ht="12.75" customHeight="1" x14ac:dyDescent="0.25">
      <c r="A7" s="24" t="s">
        <v>44</v>
      </c>
      <c r="B7" s="645">
        <v>44255.616101969994</v>
      </c>
      <c r="C7" s="523">
        <f t="shared" si="0"/>
        <v>488935.66546847287</v>
      </c>
      <c r="D7" s="603">
        <v>163086.33499999999</v>
      </c>
      <c r="E7" s="666">
        <v>0</v>
      </c>
      <c r="F7" s="557">
        <v>53547.048000000003</v>
      </c>
      <c r="G7" s="557">
        <v>0</v>
      </c>
      <c r="H7" s="663">
        <v>0</v>
      </c>
      <c r="I7" s="607">
        <v>2757.6689999999999</v>
      </c>
      <c r="J7" s="658">
        <v>269544.6134684729</v>
      </c>
      <c r="K7" s="423">
        <v>11362</v>
      </c>
    </row>
    <row r="8" spans="1:11" ht="12.75" customHeight="1" x14ac:dyDescent="0.25">
      <c r="A8" s="24" t="s">
        <v>224</v>
      </c>
      <c r="B8" s="645">
        <v>37441.956073900001</v>
      </c>
      <c r="C8" s="523">
        <f t="shared" si="0"/>
        <v>352807.53006400593</v>
      </c>
      <c r="D8" s="603">
        <v>91371.08</v>
      </c>
      <c r="E8" s="666">
        <v>19809.898400000002</v>
      </c>
      <c r="F8" s="557">
        <v>46061.237000000001</v>
      </c>
      <c r="G8" s="557">
        <v>0</v>
      </c>
      <c r="H8" s="663">
        <v>25788.414420000001</v>
      </c>
      <c r="I8" s="607">
        <v>5474.6220000000003</v>
      </c>
      <c r="J8" s="658">
        <v>164302.27824400589</v>
      </c>
      <c r="K8" s="423">
        <v>7270</v>
      </c>
    </row>
    <row r="9" spans="1:11" ht="12.75" customHeight="1" x14ac:dyDescent="0.25">
      <c r="A9" s="24" t="s">
        <v>116</v>
      </c>
      <c r="B9" s="645">
        <v>26746.835678623</v>
      </c>
      <c r="C9" s="523">
        <f t="shared" si="0"/>
        <v>288453.40023658448</v>
      </c>
      <c r="D9" s="603">
        <v>103416.383</v>
      </c>
      <c r="E9" s="666">
        <v>0</v>
      </c>
      <c r="F9" s="557">
        <v>14248.454</v>
      </c>
      <c r="G9" s="557">
        <v>0</v>
      </c>
      <c r="H9" s="663">
        <v>1657.03323</v>
      </c>
      <c r="I9" s="607">
        <v>1940.826</v>
      </c>
      <c r="J9" s="658">
        <v>167190.70400658451</v>
      </c>
      <c r="K9" s="423">
        <v>9023</v>
      </c>
    </row>
    <row r="10" spans="1:11" ht="12.75" customHeight="1" x14ac:dyDescent="0.25">
      <c r="A10" s="24" t="s">
        <v>117</v>
      </c>
      <c r="B10" s="645">
        <v>7098.9336516410003</v>
      </c>
      <c r="C10" s="523">
        <f t="shared" si="0"/>
        <v>96390.932646536166</v>
      </c>
      <c r="D10" s="603">
        <v>31237.877</v>
      </c>
      <c r="E10" s="666">
        <v>0</v>
      </c>
      <c r="F10" s="557">
        <v>2223.5369999999998</v>
      </c>
      <c r="G10" s="557">
        <v>0</v>
      </c>
      <c r="H10" s="663">
        <v>1467.4270300000001</v>
      </c>
      <c r="I10" s="607">
        <v>499.74599999999998</v>
      </c>
      <c r="J10" s="658">
        <v>60962.345616536171</v>
      </c>
      <c r="K10" s="423">
        <v>2942</v>
      </c>
    </row>
    <row r="11" spans="1:11" ht="12.75" customHeight="1" x14ac:dyDescent="0.25">
      <c r="A11" s="24" t="s">
        <v>85</v>
      </c>
      <c r="B11" s="645">
        <v>7143.0672425430002</v>
      </c>
      <c r="C11" s="523">
        <f t="shared" si="0"/>
        <v>110747.71473552712</v>
      </c>
      <c r="D11" s="603">
        <v>41834.023000000001</v>
      </c>
      <c r="E11" s="666">
        <v>1495.54016</v>
      </c>
      <c r="F11" s="557">
        <v>1863.6389999999999</v>
      </c>
      <c r="G11" s="557">
        <v>0</v>
      </c>
      <c r="H11" s="663">
        <v>2019.41347</v>
      </c>
      <c r="I11" s="607">
        <v>204.964</v>
      </c>
      <c r="J11" s="658">
        <v>63330.135105527123</v>
      </c>
      <c r="K11" s="423">
        <v>3244</v>
      </c>
    </row>
    <row r="12" spans="1:11" ht="12.75" customHeight="1" x14ac:dyDescent="0.25">
      <c r="A12" s="24" t="s">
        <v>103</v>
      </c>
      <c r="B12" s="645">
        <v>59839.860454899994</v>
      </c>
      <c r="C12" s="523">
        <f t="shared" si="0"/>
        <v>612303.22811473813</v>
      </c>
      <c r="D12" s="603">
        <v>211013.43599999999</v>
      </c>
      <c r="E12" s="666">
        <v>9489.4828600000001</v>
      </c>
      <c r="F12" s="557">
        <v>40356.684999999998</v>
      </c>
      <c r="G12" s="557">
        <v>0</v>
      </c>
      <c r="H12" s="663">
        <v>23591.794309999994</v>
      </c>
      <c r="I12" s="607">
        <v>6882.9359999999997</v>
      </c>
      <c r="J12" s="658">
        <v>320968.8939447382</v>
      </c>
      <c r="K12" s="423">
        <v>17168</v>
      </c>
    </row>
    <row r="13" spans="1:11" ht="12.75" customHeight="1" x14ac:dyDescent="0.25">
      <c r="A13" s="24" t="s">
        <v>118</v>
      </c>
      <c r="B13" s="645">
        <v>27582.90321909</v>
      </c>
      <c r="C13" s="523">
        <f t="shared" si="0"/>
        <v>269918.0348137134</v>
      </c>
      <c r="D13" s="603">
        <v>93814.073999999993</v>
      </c>
      <c r="E13" s="666">
        <v>2937.2209400000002</v>
      </c>
      <c r="F13" s="557">
        <v>20899.541000000001</v>
      </c>
      <c r="G13" s="557">
        <v>0</v>
      </c>
      <c r="H13" s="663">
        <v>561.99076000000002</v>
      </c>
      <c r="I13" s="607">
        <v>5342.5590000000002</v>
      </c>
      <c r="J13" s="658">
        <v>146362.64911371339</v>
      </c>
      <c r="K13" s="423">
        <v>6675</v>
      </c>
    </row>
    <row r="14" spans="1:11" ht="12.75" customHeight="1" x14ac:dyDescent="0.25">
      <c r="A14" s="136"/>
      <c r="B14" s="137"/>
      <c r="C14" s="473"/>
      <c r="D14" s="473"/>
      <c r="E14" s="473"/>
      <c r="F14" s="473"/>
      <c r="G14" s="473"/>
      <c r="H14" s="473"/>
      <c r="I14" s="608"/>
      <c r="J14" s="474"/>
      <c r="K14" s="368"/>
    </row>
    <row r="15" spans="1:11" ht="12.75" customHeight="1" x14ac:dyDescent="0.25">
      <c r="A15" s="138" t="s">
        <v>225</v>
      </c>
      <c r="B15" s="139">
        <f>SUM(B4:B13)</f>
        <v>311599.39239741402</v>
      </c>
      <c r="C15" s="558">
        <f>SUM(C4:C13)</f>
        <v>3477367.7392731276</v>
      </c>
      <c r="D15" s="558">
        <f>SUM(D4:D13)</f>
        <v>1191212.558</v>
      </c>
      <c r="E15" s="558">
        <f>SUM(E4:E13)</f>
        <v>75438.866209999993</v>
      </c>
      <c r="F15" s="558">
        <f>SUM(F4:F13)</f>
        <v>239877.47399999999</v>
      </c>
      <c r="G15" s="558">
        <f>SUM(G4:G13)</f>
        <v>0</v>
      </c>
      <c r="H15" s="558">
        <f>SUM(H4:H13)</f>
        <v>117284.66282</v>
      </c>
      <c r="I15" s="559">
        <f>SUM(I4:I13)</f>
        <v>30395.434000000001</v>
      </c>
      <c r="J15" s="560">
        <f>SUM(J4:J13)</f>
        <v>1823158.7442431285</v>
      </c>
      <c r="K15" s="455">
        <f>SUM(K4:K13)</f>
        <v>88864</v>
      </c>
    </row>
    <row r="16" spans="1:11" ht="12.75" customHeight="1" thickBot="1" x14ac:dyDescent="0.3">
      <c r="A16" s="136"/>
      <c r="B16" s="140"/>
      <c r="C16" s="476"/>
      <c r="D16" s="561"/>
      <c r="E16" s="561"/>
      <c r="F16" s="561"/>
      <c r="G16" s="561"/>
      <c r="H16" s="561"/>
      <c r="I16" s="608"/>
      <c r="J16" s="562"/>
      <c r="K16" s="369"/>
    </row>
    <row r="17" spans="1:14" ht="12" thickBot="1" x14ac:dyDescent="0.3">
      <c r="A17" s="19"/>
      <c r="B17" s="141"/>
      <c r="C17" s="142"/>
      <c r="D17" s="143"/>
      <c r="E17" s="131"/>
      <c r="F17" s="143"/>
      <c r="G17" s="143"/>
      <c r="H17" s="144"/>
      <c r="I17" s="33"/>
      <c r="J17" s="259"/>
      <c r="K17" s="369"/>
      <c r="M17" s="10"/>
    </row>
    <row r="18" spans="1:14" x14ac:dyDescent="0.25">
      <c r="A18" s="282"/>
      <c r="B18" s="283"/>
      <c r="C18" s="284"/>
      <c r="D18" s="284"/>
      <c r="E18" s="284"/>
      <c r="F18" s="284"/>
      <c r="G18" s="284"/>
      <c r="H18" s="284"/>
      <c r="I18" s="284"/>
      <c r="J18" s="284"/>
      <c r="K18" s="292"/>
      <c r="M18" s="651"/>
    </row>
    <row r="19" spans="1:14" x14ac:dyDescent="0.25">
      <c r="A19" s="286" t="s">
        <v>237</v>
      </c>
      <c r="B19" s="258"/>
      <c r="C19" s="112"/>
      <c r="D19" s="112"/>
      <c r="E19" s="112"/>
      <c r="F19" s="112"/>
      <c r="G19" s="112"/>
      <c r="H19" s="112"/>
      <c r="I19" s="112"/>
      <c r="J19" s="112"/>
      <c r="K19" s="293"/>
      <c r="M19" s="10"/>
    </row>
    <row r="20" spans="1:14" ht="12" customHeight="1" x14ac:dyDescent="0.25">
      <c r="A20" s="678" t="s">
        <v>257</v>
      </c>
      <c r="B20" s="679"/>
      <c r="C20" s="679"/>
      <c r="D20" s="679"/>
      <c r="E20" s="679"/>
      <c r="F20" s="679"/>
      <c r="G20" s="679"/>
      <c r="H20" s="679"/>
      <c r="I20" s="680"/>
      <c r="J20" s="678"/>
      <c r="K20" s="680"/>
      <c r="M20" s="10"/>
    </row>
    <row r="21" spans="1:14" ht="36" customHeight="1" x14ac:dyDescent="0.25">
      <c r="A21" s="681" t="s">
        <v>250</v>
      </c>
      <c r="B21" s="679"/>
      <c r="C21" s="679"/>
      <c r="D21" s="679"/>
      <c r="E21" s="679"/>
      <c r="F21" s="679"/>
      <c r="G21" s="679"/>
      <c r="H21" s="679"/>
      <c r="I21" s="679"/>
      <c r="J21" s="679"/>
      <c r="K21" s="680"/>
      <c r="M21" s="10"/>
    </row>
    <row r="22" spans="1:14" ht="11.25" customHeight="1" x14ac:dyDescent="0.25">
      <c r="A22" s="678" t="s">
        <v>120</v>
      </c>
      <c r="B22" s="679"/>
      <c r="C22" s="679"/>
      <c r="D22" s="679"/>
      <c r="E22" s="679"/>
      <c r="F22" s="679"/>
      <c r="G22" s="679"/>
      <c r="H22" s="679"/>
      <c r="I22" s="679"/>
      <c r="J22" s="679"/>
      <c r="K22" s="680"/>
      <c r="M22" s="10"/>
    </row>
    <row r="23" spans="1:14" ht="36" customHeight="1" x14ac:dyDescent="0.25">
      <c r="A23" s="681" t="s">
        <v>253</v>
      </c>
      <c r="B23" s="679"/>
      <c r="C23" s="679"/>
      <c r="D23" s="679"/>
      <c r="E23" s="679"/>
      <c r="F23" s="679"/>
      <c r="G23" s="679"/>
      <c r="H23" s="679"/>
      <c r="I23" s="680"/>
      <c r="J23" s="678"/>
      <c r="K23" s="680"/>
      <c r="M23" s="10"/>
      <c r="N23" s="11"/>
    </row>
    <row r="24" spans="1:14" ht="12" customHeight="1" x14ac:dyDescent="0.25">
      <c r="A24" s="678" t="s">
        <v>247</v>
      </c>
      <c r="B24" s="679"/>
      <c r="C24" s="679"/>
      <c r="D24" s="679"/>
      <c r="E24" s="679"/>
      <c r="F24" s="679"/>
      <c r="G24" s="679"/>
      <c r="H24" s="679"/>
      <c r="I24" s="679"/>
      <c r="J24" s="679"/>
      <c r="K24" s="680"/>
      <c r="M24" s="10"/>
    </row>
    <row r="25" spans="1:14" ht="24" customHeight="1" x14ac:dyDescent="0.25">
      <c r="A25" s="681" t="s">
        <v>251</v>
      </c>
      <c r="B25" s="679"/>
      <c r="C25" s="679"/>
      <c r="D25" s="679"/>
      <c r="E25" s="679"/>
      <c r="F25" s="679"/>
      <c r="G25" s="679"/>
      <c r="H25" s="679"/>
      <c r="I25" s="679"/>
      <c r="J25" s="679"/>
      <c r="K25" s="680"/>
      <c r="M25" s="10"/>
    </row>
    <row r="26" spans="1:14" ht="24" customHeight="1" x14ac:dyDescent="0.25">
      <c r="A26" s="681" t="s">
        <v>121</v>
      </c>
      <c r="B26" s="679"/>
      <c r="C26" s="679"/>
      <c r="D26" s="679"/>
      <c r="E26" s="679"/>
      <c r="F26" s="679"/>
      <c r="G26" s="679"/>
      <c r="H26" s="679"/>
      <c r="I26" s="679"/>
      <c r="J26" s="679"/>
      <c r="K26" s="680"/>
      <c r="M26" s="10"/>
    </row>
    <row r="27" spans="1:14" ht="12" thickBot="1" x14ac:dyDescent="0.3">
      <c r="A27" s="682" t="s">
        <v>254</v>
      </c>
      <c r="B27" s="683"/>
      <c r="C27" s="683"/>
      <c r="D27" s="683"/>
      <c r="E27" s="683"/>
      <c r="F27" s="683"/>
      <c r="G27" s="683"/>
      <c r="H27" s="683"/>
      <c r="I27" s="683"/>
      <c r="J27" s="683"/>
      <c r="K27" s="684"/>
      <c r="M27" s="10"/>
    </row>
    <row r="28" spans="1:14" x14ac:dyDescent="0.25">
      <c r="M28" s="10"/>
    </row>
    <row r="29" spans="1:14" x14ac:dyDescent="0.25">
      <c r="M29" s="10"/>
    </row>
    <row r="30" spans="1:14" x14ac:dyDescent="0.25">
      <c r="K30" s="2"/>
      <c r="M30" s="10"/>
    </row>
    <row r="31" spans="1:14" x14ac:dyDescent="0.25">
      <c r="M31" s="10"/>
    </row>
    <row r="32" spans="1:14" x14ac:dyDescent="0.25">
      <c r="M32" s="10"/>
    </row>
    <row r="33" spans="13:13" x14ac:dyDescent="0.25">
      <c r="M33" s="10"/>
    </row>
    <row r="34" spans="13:13" x14ac:dyDescent="0.25">
      <c r="M34" s="10"/>
    </row>
    <row r="35" spans="13:13" x14ac:dyDescent="0.25">
      <c r="M35" s="10"/>
    </row>
    <row r="36" spans="13:13" x14ac:dyDescent="0.25">
      <c r="M36" s="10"/>
    </row>
    <row r="37" spans="13:13" x14ac:dyDescent="0.25">
      <c r="M37" s="10"/>
    </row>
    <row r="38" spans="13:13" x14ac:dyDescent="0.25">
      <c r="M38" s="10"/>
    </row>
    <row r="39" spans="13:13" x14ac:dyDescent="0.25">
      <c r="M39" s="10"/>
    </row>
    <row r="40" spans="13:13" x14ac:dyDescent="0.25">
      <c r="M40" s="10"/>
    </row>
    <row r="41" spans="13:13" x14ac:dyDescent="0.25">
      <c r="M41" s="10"/>
    </row>
    <row r="42" spans="13:13" x14ac:dyDescent="0.25">
      <c r="M42" s="10"/>
    </row>
    <row r="43" spans="13:13" x14ac:dyDescent="0.25">
      <c r="M43" s="10"/>
    </row>
    <row r="44" spans="13:13" x14ac:dyDescent="0.25">
      <c r="M44" s="10"/>
    </row>
    <row r="45" spans="13:13" x14ac:dyDescent="0.25">
      <c r="M45" s="10"/>
    </row>
    <row r="46" spans="13:13" x14ac:dyDescent="0.25">
      <c r="M46" s="10"/>
    </row>
  </sheetData>
  <mergeCells count="10">
    <mergeCell ref="A27:K27"/>
    <mergeCell ref="A1:K1"/>
    <mergeCell ref="A2:K2"/>
    <mergeCell ref="A24:K24"/>
    <mergeCell ref="A26:K26"/>
    <mergeCell ref="A25:K25"/>
    <mergeCell ref="A20:K20"/>
    <mergeCell ref="A21:K21"/>
    <mergeCell ref="A22:K22"/>
    <mergeCell ref="A23:K23"/>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F39"/>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5" x14ac:dyDescent="0.25">
      <c r="A1" s="672" t="s">
        <v>256</v>
      </c>
      <c r="B1" s="673"/>
      <c r="C1" s="674"/>
    </row>
    <row r="2" spans="1:5" ht="12" thickBot="1" x14ac:dyDescent="0.3">
      <c r="A2" s="675" t="s">
        <v>200</v>
      </c>
      <c r="B2" s="676"/>
      <c r="C2" s="677"/>
    </row>
    <row r="3" spans="1:5" ht="57" customHeight="1" thickBot="1" x14ac:dyDescent="0.3">
      <c r="A3" s="596" t="s">
        <v>161</v>
      </c>
      <c r="B3" s="596" t="s">
        <v>203</v>
      </c>
      <c r="C3" s="599" t="s">
        <v>146</v>
      </c>
    </row>
    <row r="4" spans="1:5" ht="12.75" customHeight="1" x14ac:dyDescent="0.25">
      <c r="A4" s="24" t="s">
        <v>125</v>
      </c>
      <c r="B4" s="658">
        <v>482070.89622791833</v>
      </c>
      <c r="C4" s="423">
        <v>23648</v>
      </c>
    </row>
    <row r="5" spans="1:5" ht="12.75" customHeight="1" x14ac:dyDescent="0.25">
      <c r="A5" s="24" t="s">
        <v>24</v>
      </c>
      <c r="B5" s="658">
        <v>278767.53262486629</v>
      </c>
      <c r="C5" s="423">
        <v>19520</v>
      </c>
    </row>
    <row r="6" spans="1:5" ht="12.75" customHeight="1" x14ac:dyDescent="0.25">
      <c r="A6" s="24" t="s">
        <v>65</v>
      </c>
      <c r="B6" s="658">
        <v>254832.91181181016</v>
      </c>
      <c r="C6" s="423">
        <v>12778</v>
      </c>
    </row>
    <row r="7" spans="1:5" ht="12.75" customHeight="1" x14ac:dyDescent="0.25">
      <c r="A7" s="24" t="s">
        <v>29</v>
      </c>
      <c r="B7" s="658">
        <v>241417.85667961085</v>
      </c>
      <c r="C7" s="423">
        <v>12786</v>
      </c>
    </row>
    <row r="8" spans="1:5" ht="12.75" customHeight="1" x14ac:dyDescent="0.25">
      <c r="A8" s="24" t="s">
        <v>126</v>
      </c>
      <c r="B8" s="659">
        <v>84008.954624644306</v>
      </c>
      <c r="C8" s="423">
        <v>2836</v>
      </c>
    </row>
    <row r="9" spans="1:5" ht="12.75" customHeight="1" x14ac:dyDescent="0.25">
      <c r="A9" s="272"/>
      <c r="B9" s="474"/>
      <c r="C9" s="374"/>
    </row>
    <row r="10" spans="1:5" ht="12.75" customHeight="1" x14ac:dyDescent="0.25">
      <c r="A10" s="273" t="s">
        <v>228</v>
      </c>
      <c r="B10" s="563">
        <f>SUM(B4:B8)</f>
        <v>1341098.1519688501</v>
      </c>
      <c r="C10" s="458">
        <f>SUM(C4:C8)</f>
        <v>71568</v>
      </c>
    </row>
    <row r="11" spans="1:5" ht="12.75" customHeight="1" thickBot="1" x14ac:dyDescent="0.3">
      <c r="A11" s="272"/>
      <c r="B11" s="564"/>
      <c r="C11" s="408"/>
    </row>
    <row r="12" spans="1:5" ht="12" thickBot="1" x14ac:dyDescent="0.3">
      <c r="A12" s="274"/>
      <c r="B12" s="275"/>
      <c r="C12" s="375"/>
      <c r="E12" s="10"/>
    </row>
    <row r="13" spans="1:5" x14ac:dyDescent="0.25">
      <c r="A13" s="282"/>
      <c r="B13" s="284"/>
      <c r="C13" s="292"/>
      <c r="E13" s="10"/>
    </row>
    <row r="14" spans="1:5" x14ac:dyDescent="0.25">
      <c r="A14" s="286" t="s">
        <v>237</v>
      </c>
      <c r="B14" s="112"/>
      <c r="C14" s="293"/>
      <c r="E14" s="10"/>
    </row>
    <row r="15" spans="1:5" ht="12" customHeight="1" x14ac:dyDescent="0.25">
      <c r="A15" s="678" t="s">
        <v>257</v>
      </c>
      <c r="B15" s="678"/>
      <c r="C15" s="680"/>
      <c r="E15" s="10"/>
    </row>
    <row r="16" spans="1:5" ht="36" customHeight="1" x14ac:dyDescent="0.25">
      <c r="A16" s="681" t="s">
        <v>250</v>
      </c>
      <c r="B16" s="679"/>
      <c r="C16" s="680"/>
      <c r="E16" s="10"/>
    </row>
    <row r="17" spans="1:6" x14ac:dyDescent="0.25">
      <c r="A17" s="678" t="s">
        <v>120</v>
      </c>
      <c r="B17" s="679"/>
      <c r="C17" s="680"/>
      <c r="E17" s="10"/>
    </row>
    <row r="18" spans="1:6" ht="36" customHeight="1" x14ac:dyDescent="0.25">
      <c r="A18" s="681" t="s">
        <v>253</v>
      </c>
      <c r="B18" s="678"/>
      <c r="C18" s="680"/>
      <c r="E18" s="10"/>
      <c r="F18" s="11"/>
    </row>
    <row r="19" spans="1:6" ht="12" customHeight="1" x14ac:dyDescent="0.25">
      <c r="A19" s="678" t="s">
        <v>247</v>
      </c>
      <c r="B19" s="679"/>
      <c r="C19" s="680"/>
      <c r="E19" s="10"/>
    </row>
    <row r="20" spans="1:6" ht="24" customHeight="1" x14ac:dyDescent="0.25">
      <c r="A20" s="681" t="s">
        <v>251</v>
      </c>
      <c r="B20" s="679"/>
      <c r="C20" s="680"/>
      <c r="E20" s="10"/>
    </row>
    <row r="21" spans="1:6" ht="24" customHeight="1" x14ac:dyDescent="0.25">
      <c r="A21" s="681" t="s">
        <v>121</v>
      </c>
      <c r="B21" s="679"/>
      <c r="C21" s="680"/>
      <c r="E21" s="10"/>
    </row>
    <row r="22" spans="1:6" x14ac:dyDescent="0.25">
      <c r="A22" s="678" t="s">
        <v>254</v>
      </c>
      <c r="B22" s="679"/>
      <c r="C22" s="680"/>
      <c r="E22" s="10"/>
    </row>
    <row r="23" spans="1:6" x14ac:dyDescent="0.25">
      <c r="B23" s="65"/>
      <c r="E23" s="10"/>
    </row>
    <row r="24" spans="1:6" x14ac:dyDescent="0.25">
      <c r="A24" s="22"/>
      <c r="B24" s="55"/>
      <c r="C24" s="55"/>
      <c r="E24" s="10"/>
    </row>
    <row r="25" spans="1:6" x14ac:dyDescent="0.25">
      <c r="E25" s="10"/>
    </row>
    <row r="26" spans="1:6" x14ac:dyDescent="0.25">
      <c r="E26" s="10"/>
    </row>
    <row r="27" spans="1:6" x14ac:dyDescent="0.25">
      <c r="E27" s="10"/>
    </row>
    <row r="28" spans="1:6" x14ac:dyDescent="0.25">
      <c r="E28" s="10"/>
    </row>
    <row r="29" spans="1:6" x14ac:dyDescent="0.25">
      <c r="E29" s="10"/>
    </row>
    <row r="30" spans="1:6" x14ac:dyDescent="0.25">
      <c r="E30" s="10"/>
    </row>
    <row r="31" spans="1:6" x14ac:dyDescent="0.25">
      <c r="E31" s="10"/>
    </row>
    <row r="32" spans="1:6" x14ac:dyDescent="0.25">
      <c r="E32" s="10"/>
    </row>
    <row r="33" spans="5:5" x14ac:dyDescent="0.25">
      <c r="E33" s="10"/>
    </row>
    <row r="34" spans="5:5" x14ac:dyDescent="0.25">
      <c r="E34" s="10"/>
    </row>
    <row r="35" spans="5:5" x14ac:dyDescent="0.25">
      <c r="E35" s="10"/>
    </row>
    <row r="36" spans="5:5" x14ac:dyDescent="0.25">
      <c r="E36" s="10"/>
    </row>
    <row r="37" spans="5:5" x14ac:dyDescent="0.25">
      <c r="E37" s="10"/>
    </row>
    <row r="38" spans="5:5" x14ac:dyDescent="0.25">
      <c r="E38" s="10"/>
    </row>
    <row r="39" spans="5:5" x14ac:dyDescent="0.25">
      <c r="E39" s="10"/>
    </row>
  </sheetData>
  <mergeCells count="10">
    <mergeCell ref="A22:C22"/>
    <mergeCell ref="A19:C19"/>
    <mergeCell ref="A1:C1"/>
    <mergeCell ref="A2:C2"/>
    <mergeCell ref="A15:C15"/>
    <mergeCell ref="A16:C16"/>
    <mergeCell ref="A20:C20"/>
    <mergeCell ref="A17:C17"/>
    <mergeCell ref="A18:C18"/>
    <mergeCell ref="A21:C2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2" max="10"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G20"/>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7" x14ac:dyDescent="0.25">
      <c r="A1" s="672" t="s">
        <v>256</v>
      </c>
      <c r="B1" s="673"/>
      <c r="C1" s="674"/>
    </row>
    <row r="2" spans="1:7" ht="13.5" customHeight="1" thickBot="1" x14ac:dyDescent="0.3">
      <c r="A2" s="675" t="s">
        <v>200</v>
      </c>
      <c r="B2" s="676"/>
      <c r="C2" s="677"/>
    </row>
    <row r="3" spans="1:7" ht="57" customHeight="1" thickBot="1" x14ac:dyDescent="0.3">
      <c r="A3" s="596" t="s">
        <v>161</v>
      </c>
      <c r="B3" s="596" t="s">
        <v>203</v>
      </c>
      <c r="C3" s="599" t="s">
        <v>146</v>
      </c>
    </row>
    <row r="4" spans="1:7" ht="12.75" customHeight="1" x14ac:dyDescent="0.25">
      <c r="A4" s="3" t="s">
        <v>127</v>
      </c>
      <c r="B4" s="658">
        <v>60709.101913595186</v>
      </c>
      <c r="C4" s="423">
        <v>3055</v>
      </c>
    </row>
    <row r="5" spans="1:7" ht="12.75" customHeight="1" x14ac:dyDescent="0.25">
      <c r="A5" s="3" t="s">
        <v>229</v>
      </c>
      <c r="B5" s="658">
        <v>246402.25222005468</v>
      </c>
      <c r="C5" s="423">
        <v>16906</v>
      </c>
      <c r="E5" s="10"/>
    </row>
    <row r="6" spans="1:7" ht="12.75" customHeight="1" x14ac:dyDescent="0.25">
      <c r="A6" s="128"/>
      <c r="B6" s="474"/>
      <c r="C6" s="425"/>
    </row>
    <row r="7" spans="1:7" ht="12.75" customHeight="1" x14ac:dyDescent="0.25">
      <c r="A7" s="129" t="s">
        <v>230</v>
      </c>
      <c r="B7" s="565">
        <f>SUM(B4:B5)</f>
        <v>307111.35413364985</v>
      </c>
      <c r="C7" s="459">
        <f>SUM(C4:C5)</f>
        <v>19961</v>
      </c>
    </row>
    <row r="8" spans="1:7" ht="12.75" customHeight="1" thickBot="1" x14ac:dyDescent="0.3">
      <c r="A8" s="130"/>
      <c r="B8" s="566"/>
      <c r="C8" s="376"/>
    </row>
    <row r="9" spans="1:7" x14ac:dyDescent="0.25">
      <c r="A9" s="286" t="s">
        <v>237</v>
      </c>
      <c r="B9" s="112"/>
      <c r="C9" s="293"/>
      <c r="E9" s="10"/>
    </row>
    <row r="10" spans="1:7" ht="12" customHeight="1" x14ac:dyDescent="0.25">
      <c r="A10" s="678" t="s">
        <v>257</v>
      </c>
      <c r="B10" s="678"/>
      <c r="C10" s="680"/>
    </row>
    <row r="11" spans="1:7" ht="36" customHeight="1" x14ac:dyDescent="0.25">
      <c r="A11" s="681" t="s">
        <v>250</v>
      </c>
      <c r="B11" s="679"/>
      <c r="C11" s="680"/>
    </row>
    <row r="12" spans="1:7" x14ac:dyDescent="0.25">
      <c r="A12" s="678" t="s">
        <v>120</v>
      </c>
      <c r="B12" s="679"/>
      <c r="C12" s="680"/>
    </row>
    <row r="13" spans="1:7" ht="36" customHeight="1" x14ac:dyDescent="0.25">
      <c r="A13" s="681" t="s">
        <v>253</v>
      </c>
      <c r="B13" s="678"/>
      <c r="C13" s="680"/>
      <c r="F13" s="11"/>
    </row>
    <row r="14" spans="1:7" ht="12" customHeight="1" x14ac:dyDescent="0.25">
      <c r="A14" s="678" t="s">
        <v>247</v>
      </c>
      <c r="B14" s="679"/>
      <c r="C14" s="680"/>
      <c r="D14" s="9"/>
      <c r="E14" s="9"/>
      <c r="F14" s="9"/>
      <c r="G14" s="9"/>
    </row>
    <row r="15" spans="1:7" ht="24" customHeight="1" x14ac:dyDescent="0.25">
      <c r="A15" s="681" t="s">
        <v>251</v>
      </c>
      <c r="B15" s="679"/>
      <c r="C15" s="680"/>
    </row>
    <row r="16" spans="1:7" ht="24" customHeight="1" x14ac:dyDescent="0.25">
      <c r="A16" s="681" t="s">
        <v>121</v>
      </c>
      <c r="B16" s="679"/>
      <c r="C16" s="680"/>
    </row>
    <row r="17" spans="1:3" x14ac:dyDescent="0.25">
      <c r="A17" s="678" t="s">
        <v>254</v>
      </c>
      <c r="B17" s="679"/>
      <c r="C17" s="680"/>
    </row>
    <row r="19" spans="1:3" x14ac:dyDescent="0.25">
      <c r="B19" s="55"/>
      <c r="C19" s="55"/>
    </row>
    <row r="20" spans="1:3" x14ac:dyDescent="0.25">
      <c r="A20" s="22"/>
      <c r="B20" s="126"/>
      <c r="C20" s="244"/>
    </row>
  </sheetData>
  <mergeCells count="10">
    <mergeCell ref="A1:C1"/>
    <mergeCell ref="A2:C2"/>
    <mergeCell ref="A10:C10"/>
    <mergeCell ref="A11:C11"/>
    <mergeCell ref="A17:C17"/>
    <mergeCell ref="A15:C15"/>
    <mergeCell ref="A16:C16"/>
    <mergeCell ref="A12:C12"/>
    <mergeCell ref="A13:C13"/>
    <mergeCell ref="A14:C1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G28"/>
  <sheetViews>
    <sheetView view="pageLayout"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7" x14ac:dyDescent="0.25">
      <c r="A1" s="672" t="s">
        <v>256</v>
      </c>
      <c r="B1" s="673"/>
      <c r="C1" s="674"/>
    </row>
    <row r="2" spans="1:7" ht="13.5" customHeight="1" thickBot="1" x14ac:dyDescent="0.3">
      <c r="A2" s="675" t="s">
        <v>200</v>
      </c>
      <c r="B2" s="676"/>
      <c r="C2" s="677"/>
    </row>
    <row r="3" spans="1:7" ht="57" customHeight="1" thickBot="1" x14ac:dyDescent="0.3">
      <c r="A3" s="596" t="s">
        <v>161</v>
      </c>
      <c r="B3" s="596" t="s">
        <v>203</v>
      </c>
      <c r="C3" s="599" t="s">
        <v>146</v>
      </c>
    </row>
    <row r="4" spans="1:7" ht="12.75" customHeight="1" x14ac:dyDescent="0.25">
      <c r="A4" s="3" t="s">
        <v>54</v>
      </c>
      <c r="B4" s="658">
        <v>162731.67980107476</v>
      </c>
      <c r="C4" s="423">
        <v>7179</v>
      </c>
    </row>
    <row r="5" spans="1:7" ht="12.75" customHeight="1" x14ac:dyDescent="0.25">
      <c r="A5" s="3" t="s">
        <v>25</v>
      </c>
      <c r="B5" s="658">
        <v>136480.73744648619</v>
      </c>
      <c r="C5" s="423">
        <v>7984</v>
      </c>
    </row>
    <row r="6" spans="1:7" ht="12.75" customHeight="1" x14ac:dyDescent="0.25">
      <c r="A6" s="3" t="s">
        <v>128</v>
      </c>
      <c r="B6" s="658">
        <v>262221.97563678364</v>
      </c>
      <c r="C6" s="423">
        <v>11581</v>
      </c>
    </row>
    <row r="7" spans="1:7" ht="12.75" customHeight="1" x14ac:dyDescent="0.25">
      <c r="A7" s="124"/>
      <c r="B7" s="474"/>
      <c r="C7" s="424"/>
    </row>
    <row r="8" spans="1:7" ht="12.75" customHeight="1" x14ac:dyDescent="0.25">
      <c r="A8" s="125" t="s">
        <v>231</v>
      </c>
      <c r="B8" s="567">
        <f>SUM(B4:B6)</f>
        <v>561434.39288434456</v>
      </c>
      <c r="C8" s="460">
        <f>SUM(C4:C6)</f>
        <v>26744</v>
      </c>
    </row>
    <row r="9" spans="1:7" ht="12.75" customHeight="1" thickBot="1" x14ac:dyDescent="0.3">
      <c r="A9" s="124"/>
      <c r="B9" s="568"/>
      <c r="C9" s="411"/>
    </row>
    <row r="10" spans="1:7" x14ac:dyDescent="0.25">
      <c r="A10" s="286" t="s">
        <v>237</v>
      </c>
      <c r="B10" s="640"/>
      <c r="C10" s="293"/>
    </row>
    <row r="11" spans="1:7" ht="12" customHeight="1" x14ac:dyDescent="0.25">
      <c r="A11" s="678" t="s">
        <v>257</v>
      </c>
      <c r="B11" s="678"/>
      <c r="C11" s="680"/>
    </row>
    <row r="12" spans="1:7" ht="36" customHeight="1" x14ac:dyDescent="0.25">
      <c r="A12" s="681" t="s">
        <v>250</v>
      </c>
      <c r="B12" s="678"/>
      <c r="C12" s="680"/>
    </row>
    <row r="13" spans="1:7" ht="12.75" customHeight="1" x14ac:dyDescent="0.25">
      <c r="A13" s="678" t="s">
        <v>120</v>
      </c>
      <c r="B13" s="678"/>
      <c r="C13" s="680"/>
    </row>
    <row r="14" spans="1:7" ht="36" customHeight="1" x14ac:dyDescent="0.25">
      <c r="A14" s="681" t="s">
        <v>253</v>
      </c>
      <c r="B14" s="678"/>
      <c r="C14" s="680"/>
      <c r="F14" s="11"/>
    </row>
    <row r="15" spans="1:7" ht="12" customHeight="1" x14ac:dyDescent="0.25">
      <c r="A15" s="678" t="s">
        <v>247</v>
      </c>
      <c r="B15" s="678"/>
      <c r="C15" s="680"/>
      <c r="D15" s="9"/>
      <c r="E15" s="9"/>
      <c r="F15" s="9"/>
      <c r="G15" s="9"/>
    </row>
    <row r="16" spans="1:7" ht="24" customHeight="1" x14ac:dyDescent="0.25">
      <c r="A16" s="681" t="s">
        <v>251</v>
      </c>
      <c r="B16" s="678"/>
      <c r="C16" s="680"/>
    </row>
    <row r="17" spans="1:3" ht="26.15" customHeight="1" x14ac:dyDescent="0.25">
      <c r="A17" s="681" t="s">
        <v>121</v>
      </c>
      <c r="B17" s="678"/>
      <c r="C17" s="680"/>
    </row>
    <row r="18" spans="1:3" x14ac:dyDescent="0.25">
      <c r="A18" s="678" t="s">
        <v>254</v>
      </c>
      <c r="B18" s="678"/>
      <c r="C18" s="680"/>
    </row>
    <row r="19" spans="1:3" x14ac:dyDescent="0.25">
      <c r="A19" s="21"/>
      <c r="B19" s="627"/>
      <c r="C19" s="377"/>
    </row>
    <row r="20" spans="1:3" x14ac:dyDescent="0.25">
      <c r="C20" s="2"/>
    </row>
    <row r="21" spans="1:3" x14ac:dyDescent="0.25">
      <c r="B21" s="620"/>
    </row>
    <row r="22" spans="1:3" x14ac:dyDescent="0.25">
      <c r="A22" s="22"/>
      <c r="B22" s="620"/>
    </row>
    <row r="23" spans="1:3" x14ac:dyDescent="0.25">
      <c r="B23" s="13"/>
    </row>
    <row r="24" spans="1:3" x14ac:dyDescent="0.25">
      <c r="B24" s="13"/>
    </row>
    <row r="25" spans="1:3" x14ac:dyDescent="0.25">
      <c r="B25" s="13"/>
    </row>
    <row r="26" spans="1:3" x14ac:dyDescent="0.25">
      <c r="B26" s="13"/>
    </row>
    <row r="27" spans="1:3" x14ac:dyDescent="0.25">
      <c r="B27" s="13"/>
    </row>
    <row r="28" spans="1:3" x14ac:dyDescent="0.25">
      <c r="B28" s="13"/>
    </row>
  </sheetData>
  <mergeCells count="10">
    <mergeCell ref="A1:C1"/>
    <mergeCell ref="A2:C2"/>
    <mergeCell ref="A11:C11"/>
    <mergeCell ref="A12:C12"/>
    <mergeCell ref="A18:C18"/>
    <mergeCell ref="A16:C16"/>
    <mergeCell ref="A17:C17"/>
    <mergeCell ref="A13:C13"/>
    <mergeCell ref="A14:C14"/>
    <mergeCell ref="A15:C1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L24"/>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6" width="8.81640625" style="2"/>
    <col min="7" max="7" width="9.54296875" style="2" bestFit="1" customWidth="1"/>
    <col min="8" max="16384" width="8.81640625" style="2"/>
  </cols>
  <sheetData>
    <row r="1" spans="1:12" x14ac:dyDescent="0.25">
      <c r="A1" s="672" t="s">
        <v>256</v>
      </c>
      <c r="B1" s="673"/>
      <c r="C1" s="674"/>
    </row>
    <row r="2" spans="1:12" ht="13.5" customHeight="1" thickBot="1" x14ac:dyDescent="0.3">
      <c r="A2" s="675" t="s">
        <v>200</v>
      </c>
      <c r="B2" s="676"/>
      <c r="C2" s="677"/>
    </row>
    <row r="3" spans="1:12" ht="57" customHeight="1" thickBot="1" x14ac:dyDescent="0.3">
      <c r="A3" s="596" t="s">
        <v>161</v>
      </c>
      <c r="B3" s="596" t="s">
        <v>203</v>
      </c>
      <c r="C3" s="599" t="s">
        <v>146</v>
      </c>
      <c r="D3" s="14"/>
      <c r="E3" s="13"/>
      <c r="F3" s="13"/>
      <c r="G3" s="13"/>
      <c r="H3" s="13"/>
      <c r="I3" s="13"/>
      <c r="J3" s="13"/>
      <c r="K3" s="13"/>
      <c r="L3" s="13"/>
    </row>
    <row r="4" spans="1:12" s="13" customFormat="1" ht="12.75" customHeight="1" x14ac:dyDescent="0.25">
      <c r="A4" s="3" t="s">
        <v>129</v>
      </c>
      <c r="B4" s="658">
        <v>379258.97419740946</v>
      </c>
      <c r="C4" s="423">
        <v>20720</v>
      </c>
      <c r="D4" s="14"/>
    </row>
    <row r="5" spans="1:12" s="13" customFormat="1" ht="12.75" customHeight="1" x14ac:dyDescent="0.25">
      <c r="A5" s="3" t="s">
        <v>130</v>
      </c>
      <c r="B5" s="658">
        <v>69701.294198780146</v>
      </c>
      <c r="C5" s="423">
        <v>4575</v>
      </c>
    </row>
    <row r="6" spans="1:12" s="13" customFormat="1" ht="12.75" customHeight="1" x14ac:dyDescent="0.25">
      <c r="A6" s="3" t="s">
        <v>20</v>
      </c>
      <c r="B6" s="658">
        <v>87296.463358846304</v>
      </c>
      <c r="C6" s="423">
        <v>5555</v>
      </c>
    </row>
    <row r="7" spans="1:12" s="13" customFormat="1" ht="12.75" customHeight="1" x14ac:dyDescent="0.25">
      <c r="A7" s="3" t="s">
        <v>131</v>
      </c>
      <c r="B7" s="658">
        <v>148103.51621228748</v>
      </c>
      <c r="C7" s="423">
        <v>7230</v>
      </c>
    </row>
    <row r="8" spans="1:12" s="13" customFormat="1" ht="12.75" customHeight="1" x14ac:dyDescent="0.25">
      <c r="A8" s="3" t="s">
        <v>115</v>
      </c>
      <c r="B8" s="658">
        <v>110874.47627615793</v>
      </c>
      <c r="C8" s="423">
        <v>8121</v>
      </c>
    </row>
    <row r="9" spans="1:12" s="13" customFormat="1" ht="12.75" customHeight="1" x14ac:dyDescent="0.25">
      <c r="A9" s="3" t="s">
        <v>132</v>
      </c>
      <c r="B9" s="658">
        <v>87201.876891954889</v>
      </c>
      <c r="C9" s="423">
        <v>4662</v>
      </c>
    </row>
    <row r="10" spans="1:12" s="13" customFormat="1" ht="12.75" customHeight="1" x14ac:dyDescent="0.25">
      <c r="A10" s="3" t="s">
        <v>133</v>
      </c>
      <c r="B10" s="658">
        <v>123068.84628966988</v>
      </c>
      <c r="C10" s="423">
        <v>6927</v>
      </c>
    </row>
    <row r="11" spans="1:12" s="13" customFormat="1" ht="12.75" customHeight="1" x14ac:dyDescent="0.25">
      <c r="A11" s="3" t="s">
        <v>134</v>
      </c>
      <c r="B11" s="658">
        <v>350825.72049244202</v>
      </c>
      <c r="C11" s="423">
        <v>17359</v>
      </c>
    </row>
    <row r="12" spans="1:12" ht="12.75" customHeight="1" x14ac:dyDescent="0.25">
      <c r="A12" s="117"/>
      <c r="B12" s="474"/>
      <c r="C12" s="378"/>
    </row>
    <row r="13" spans="1:12" ht="12.75" customHeight="1" x14ac:dyDescent="0.25">
      <c r="A13" s="118" t="s">
        <v>232</v>
      </c>
      <c r="B13" s="569">
        <f>SUM(B4:B11)</f>
        <v>1356331.1679175482</v>
      </c>
      <c r="C13" s="461">
        <f>SUM(C4:C11)</f>
        <v>75149</v>
      </c>
    </row>
    <row r="14" spans="1:12" ht="12.75" customHeight="1" thickBot="1" x14ac:dyDescent="0.3">
      <c r="A14" s="123"/>
      <c r="B14" s="570"/>
      <c r="C14" s="379"/>
    </row>
    <row r="15" spans="1:12" ht="12" customHeight="1" x14ac:dyDescent="0.25">
      <c r="A15" s="678" t="s">
        <v>247</v>
      </c>
      <c r="B15" s="679"/>
      <c r="C15" s="680"/>
      <c r="D15" s="9"/>
      <c r="E15" s="10"/>
      <c r="F15" s="10"/>
      <c r="G15" s="10"/>
    </row>
    <row r="16" spans="1:12" ht="24" customHeight="1" x14ac:dyDescent="0.25">
      <c r="A16" s="681" t="s">
        <v>251</v>
      </c>
      <c r="B16" s="679"/>
      <c r="C16" s="680"/>
      <c r="E16" s="10"/>
      <c r="F16" s="10"/>
      <c r="G16" s="10"/>
    </row>
    <row r="17" spans="1:7" ht="26.15" customHeight="1" x14ac:dyDescent="0.25">
      <c r="A17" s="681" t="s">
        <v>121</v>
      </c>
      <c r="B17" s="679"/>
      <c r="C17" s="680"/>
      <c r="E17" s="10"/>
      <c r="F17" s="10"/>
      <c r="G17" s="10"/>
    </row>
    <row r="18" spans="1:7" ht="12" thickBot="1" x14ac:dyDescent="0.3">
      <c r="A18" s="682" t="s">
        <v>254</v>
      </c>
      <c r="B18" s="683"/>
      <c r="C18" s="684"/>
      <c r="E18" s="10"/>
      <c r="F18" s="10"/>
      <c r="G18" s="10"/>
    </row>
    <row r="19" spans="1:7" x14ac:dyDescent="0.25">
      <c r="E19" s="10"/>
      <c r="F19" s="10"/>
      <c r="G19" s="10"/>
    </row>
    <row r="20" spans="1:7" x14ac:dyDescent="0.25">
      <c r="B20" s="55"/>
      <c r="C20" s="55"/>
      <c r="E20" s="10"/>
      <c r="F20" s="10"/>
      <c r="G20" s="10"/>
    </row>
    <row r="21" spans="1:7" x14ac:dyDescent="0.25">
      <c r="A21" s="22"/>
      <c r="B21" s="64"/>
      <c r="E21" s="10"/>
    </row>
    <row r="22" spans="1:7" x14ac:dyDescent="0.25">
      <c r="E22" s="10"/>
    </row>
    <row r="23" spans="1:7" x14ac:dyDescent="0.25">
      <c r="E23" s="10"/>
    </row>
    <row r="24" spans="1:7" x14ac:dyDescent="0.25">
      <c r="E24" s="10"/>
    </row>
  </sheetData>
  <mergeCells count="6">
    <mergeCell ref="A1:C1"/>
    <mergeCell ref="A2:C2"/>
    <mergeCell ref="A18:C18"/>
    <mergeCell ref="A16:C16"/>
    <mergeCell ref="A17:C17"/>
    <mergeCell ref="A15:C1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2"/>
  <sheetViews>
    <sheetView zoomScaleNormal="100" workbookViewId="0">
      <selection activeCell="B10" sqref="B10"/>
    </sheetView>
  </sheetViews>
  <sheetFormatPr defaultColWidth="8.81640625" defaultRowHeight="11.5" x14ac:dyDescent="0.25"/>
  <cols>
    <col min="1" max="1" width="19.453125" style="2" customWidth="1"/>
    <col min="2" max="2" width="11.7265625" style="2" customWidth="1"/>
    <col min="3" max="3" width="13" style="2" customWidth="1"/>
    <col min="4" max="4" width="11.7265625" style="289" customWidth="1"/>
    <col min="5" max="5" width="8.81640625" style="2"/>
    <col min="6" max="6" width="9.54296875" style="2" bestFit="1" customWidth="1"/>
    <col min="7" max="16384" width="8.81640625" style="2"/>
  </cols>
  <sheetData>
    <row r="1" spans="1:7" x14ac:dyDescent="0.25">
      <c r="A1" s="672" t="s">
        <v>256</v>
      </c>
      <c r="B1" s="673"/>
      <c r="C1" s="673"/>
      <c r="D1" s="674"/>
    </row>
    <row r="2" spans="1:7" ht="13.5" customHeight="1" thickBot="1" x14ac:dyDescent="0.3">
      <c r="A2" s="675" t="s">
        <v>200</v>
      </c>
      <c r="B2" s="676"/>
      <c r="C2" s="676"/>
      <c r="D2" s="677"/>
    </row>
    <row r="3" spans="1:7" ht="57" customHeight="1" thickBot="1" x14ac:dyDescent="0.3">
      <c r="A3" s="596" t="s">
        <v>161</v>
      </c>
      <c r="B3" s="597" t="s">
        <v>201</v>
      </c>
      <c r="C3" s="596" t="s">
        <v>203</v>
      </c>
      <c r="D3" s="599" t="s">
        <v>146</v>
      </c>
    </row>
    <row r="4" spans="1:7" ht="12.75" customHeight="1" x14ac:dyDescent="0.25">
      <c r="A4" s="24" t="s">
        <v>33</v>
      </c>
      <c r="B4" s="645">
        <v>268755.197438</v>
      </c>
      <c r="C4" s="658">
        <v>1014379.1578359471</v>
      </c>
      <c r="D4" s="423">
        <v>74632</v>
      </c>
    </row>
    <row r="5" spans="1:7" ht="12.75" customHeight="1" x14ac:dyDescent="0.25">
      <c r="A5" s="24" t="s">
        <v>34</v>
      </c>
      <c r="B5" s="645">
        <v>87317.000412349997</v>
      </c>
      <c r="C5" s="658">
        <v>498629.05971191888</v>
      </c>
      <c r="D5" s="423">
        <v>31717</v>
      </c>
    </row>
    <row r="6" spans="1:7" ht="12.75" customHeight="1" x14ac:dyDescent="0.25">
      <c r="A6" s="24" t="s">
        <v>35</v>
      </c>
      <c r="B6" s="645">
        <v>26144.506702750004</v>
      </c>
      <c r="C6" s="658">
        <v>244683.23202889008</v>
      </c>
      <c r="D6" s="423">
        <v>12823</v>
      </c>
    </row>
    <row r="7" spans="1:7" ht="12.75" customHeight="1" x14ac:dyDescent="0.25">
      <c r="A7" s="25"/>
      <c r="B7" s="397"/>
      <c r="C7" s="524"/>
      <c r="D7" s="295"/>
    </row>
    <row r="8" spans="1:7" ht="12.75" customHeight="1" x14ac:dyDescent="0.25">
      <c r="A8" s="27" t="s">
        <v>9</v>
      </c>
      <c r="B8" s="28">
        <f>SUM(B4:B6)</f>
        <v>382216.70455309999</v>
      </c>
      <c r="C8" s="614">
        <f>SUM(C4:C6)</f>
        <v>1757691.4495767562</v>
      </c>
      <c r="D8" s="437">
        <f>SUM(D4:D6)</f>
        <v>119172</v>
      </c>
    </row>
    <row r="9" spans="1:7" ht="12.75" customHeight="1" thickBot="1" x14ac:dyDescent="0.3">
      <c r="A9" s="29"/>
      <c r="B9" s="30"/>
      <c r="C9" s="525"/>
      <c r="D9" s="296"/>
    </row>
    <row r="10" spans="1:7" ht="12.75" customHeight="1" thickBot="1" x14ac:dyDescent="0.3">
      <c r="A10" s="19"/>
      <c r="B10" s="32"/>
      <c r="C10" s="259"/>
      <c r="D10" s="296"/>
      <c r="E10" s="34"/>
      <c r="F10" s="34"/>
      <c r="G10" s="34"/>
    </row>
    <row r="11" spans="1:7" ht="12.75" customHeight="1" x14ac:dyDescent="0.25">
      <c r="A11" s="282"/>
      <c r="B11" s="283"/>
      <c r="C11" s="284"/>
      <c r="D11" s="292"/>
      <c r="E11" s="34"/>
      <c r="F11" s="34"/>
      <c r="G11" s="34"/>
    </row>
    <row r="12" spans="1:7" x14ac:dyDescent="0.25">
      <c r="A12" s="286" t="s">
        <v>237</v>
      </c>
      <c r="B12" s="258"/>
      <c r="C12" s="640"/>
      <c r="D12" s="293"/>
      <c r="E12" s="7"/>
      <c r="F12" s="294"/>
      <c r="G12" s="7"/>
    </row>
    <row r="13" spans="1:7" ht="12" customHeight="1" x14ac:dyDescent="0.25">
      <c r="A13" s="678" t="s">
        <v>257</v>
      </c>
      <c r="B13" s="679"/>
      <c r="C13" s="678"/>
      <c r="D13" s="680"/>
      <c r="E13" s="9"/>
      <c r="F13" s="667"/>
      <c r="G13" s="9"/>
    </row>
    <row r="14" spans="1:7" ht="36" customHeight="1" x14ac:dyDescent="0.25">
      <c r="A14" s="681" t="s">
        <v>250</v>
      </c>
      <c r="B14" s="679"/>
      <c r="C14" s="678"/>
      <c r="D14" s="680"/>
      <c r="G14" s="11"/>
    </row>
    <row r="15" spans="1:7" x14ac:dyDescent="0.25">
      <c r="A15" s="678" t="s">
        <v>120</v>
      </c>
      <c r="B15" s="679"/>
      <c r="C15" s="678"/>
      <c r="D15" s="680"/>
      <c r="E15" s="9"/>
      <c r="F15" s="9"/>
      <c r="G15" s="9"/>
    </row>
    <row r="16" spans="1:7" ht="36" customHeight="1" x14ac:dyDescent="0.25">
      <c r="A16" s="681" t="s">
        <v>253</v>
      </c>
      <c r="B16" s="679"/>
      <c r="C16" s="678"/>
      <c r="D16" s="680"/>
      <c r="G16" s="11"/>
    </row>
    <row r="17" spans="1:7" ht="12" customHeight="1" x14ac:dyDescent="0.25">
      <c r="A17" s="678" t="s">
        <v>247</v>
      </c>
      <c r="B17" s="679"/>
      <c r="C17" s="678"/>
      <c r="D17" s="680"/>
      <c r="E17" s="9"/>
      <c r="F17" s="9"/>
      <c r="G17" s="9"/>
    </row>
    <row r="18" spans="1:7" s="12" customFormat="1" ht="24" customHeight="1" x14ac:dyDescent="0.25">
      <c r="A18" s="681" t="s">
        <v>251</v>
      </c>
      <c r="B18" s="679"/>
      <c r="C18" s="678"/>
      <c r="D18" s="680"/>
      <c r="E18" s="9"/>
      <c r="F18" s="9"/>
      <c r="G18" s="9"/>
    </row>
    <row r="19" spans="1:7" ht="24" customHeight="1" x14ac:dyDescent="0.25">
      <c r="A19" s="681" t="s">
        <v>121</v>
      </c>
      <c r="B19" s="679"/>
      <c r="C19" s="678"/>
      <c r="D19" s="680"/>
      <c r="E19" s="7"/>
      <c r="F19" s="7"/>
      <c r="G19" s="7"/>
    </row>
    <row r="20" spans="1:7" ht="12" thickBot="1" x14ac:dyDescent="0.3">
      <c r="A20" s="682" t="s">
        <v>254</v>
      </c>
      <c r="B20" s="683"/>
      <c r="C20" s="682"/>
      <c r="D20" s="684"/>
      <c r="E20" s="34"/>
      <c r="F20" s="34"/>
      <c r="G20" s="34"/>
    </row>
    <row r="21" spans="1:7" x14ac:dyDescent="0.25">
      <c r="A21" s="34"/>
      <c r="B21" s="34"/>
      <c r="C21" s="636"/>
      <c r="D21" s="297"/>
      <c r="E21" s="34"/>
      <c r="F21" s="34"/>
      <c r="G21" s="34"/>
    </row>
    <row r="22" spans="1:7" x14ac:dyDescent="0.25">
      <c r="A22" s="34"/>
      <c r="B22" s="34"/>
      <c r="C22" s="34"/>
      <c r="D22" s="34"/>
      <c r="E22" s="34"/>
      <c r="F22" s="34"/>
      <c r="G22" s="34"/>
    </row>
    <row r="23" spans="1:7" x14ac:dyDescent="0.25">
      <c r="A23" s="34"/>
      <c r="B23" s="34"/>
      <c r="C23" s="26"/>
      <c r="D23" s="297"/>
      <c r="E23" s="34"/>
      <c r="F23" s="34"/>
      <c r="G23" s="34"/>
    </row>
    <row r="24" spans="1:7" x14ac:dyDescent="0.25">
      <c r="C24" s="13"/>
    </row>
    <row r="25" spans="1:7" x14ac:dyDescent="0.25">
      <c r="C25" s="36"/>
    </row>
    <row r="26" spans="1:7" x14ac:dyDescent="0.25">
      <c r="C26" s="35"/>
    </row>
    <row r="27" spans="1:7" x14ac:dyDescent="0.25">
      <c r="C27" s="35"/>
    </row>
    <row r="28" spans="1:7" x14ac:dyDescent="0.25">
      <c r="C28" s="35"/>
    </row>
    <row r="29" spans="1:7" x14ac:dyDescent="0.25">
      <c r="C29" s="35"/>
    </row>
    <row r="30" spans="1:7" x14ac:dyDescent="0.25">
      <c r="C30" s="35"/>
    </row>
    <row r="31" spans="1:7" x14ac:dyDescent="0.25">
      <c r="C31" s="13"/>
    </row>
    <row r="32" spans="1:7" x14ac:dyDescent="0.25">
      <c r="C32" s="13"/>
    </row>
    <row r="33" spans="3:3" x14ac:dyDescent="0.25">
      <c r="C33" s="13"/>
    </row>
    <row r="34" spans="3:3" x14ac:dyDescent="0.25">
      <c r="C34" s="13"/>
    </row>
    <row r="35" spans="3:3" x14ac:dyDescent="0.25">
      <c r="C35" s="23"/>
    </row>
    <row r="36" spans="3:3" x14ac:dyDescent="0.25">
      <c r="C36" s="23"/>
    </row>
    <row r="37" spans="3:3" x14ac:dyDescent="0.25">
      <c r="C37" s="23"/>
    </row>
    <row r="38" spans="3:3" x14ac:dyDescent="0.25">
      <c r="C38" s="23"/>
    </row>
    <row r="39" spans="3:3" x14ac:dyDescent="0.25">
      <c r="C39" s="23"/>
    </row>
    <row r="40" spans="3:3" x14ac:dyDescent="0.25">
      <c r="C40" s="23"/>
    </row>
    <row r="41" spans="3:3" x14ac:dyDescent="0.25">
      <c r="C41" s="13"/>
    </row>
    <row r="42" spans="3:3" x14ac:dyDescent="0.25">
      <c r="C42" s="13"/>
    </row>
    <row r="43" spans="3:3" x14ac:dyDescent="0.25">
      <c r="C43" s="13"/>
    </row>
    <row r="44" spans="3:3" x14ac:dyDescent="0.25">
      <c r="C44" s="13"/>
    </row>
    <row r="45" spans="3:3" x14ac:dyDescent="0.25">
      <c r="C45" s="13"/>
    </row>
    <row r="46" spans="3:3" x14ac:dyDescent="0.25">
      <c r="C46" s="13"/>
    </row>
    <row r="47" spans="3:3" x14ac:dyDescent="0.25">
      <c r="C47" s="13"/>
    </row>
    <row r="48" spans="3:3" x14ac:dyDescent="0.25">
      <c r="C48" s="13"/>
    </row>
    <row r="49" spans="3:3" x14ac:dyDescent="0.25">
      <c r="C49" s="13"/>
    </row>
    <row r="50" spans="3:3" x14ac:dyDescent="0.25">
      <c r="C50" s="13"/>
    </row>
    <row r="51" spans="3:3" x14ac:dyDescent="0.25">
      <c r="C51" s="13"/>
    </row>
    <row r="52" spans="3:3" x14ac:dyDescent="0.25">
      <c r="C52" s="13"/>
    </row>
  </sheetData>
  <mergeCells count="10">
    <mergeCell ref="A1:D1"/>
    <mergeCell ref="A2:D2"/>
    <mergeCell ref="A13:D13"/>
    <mergeCell ref="A14:D14"/>
    <mergeCell ref="A20:D20"/>
    <mergeCell ref="A18:D18"/>
    <mergeCell ref="A19:D19"/>
    <mergeCell ref="A15:D15"/>
    <mergeCell ref="A16:D16"/>
    <mergeCell ref="A17:D1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0" max="10"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G66"/>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7" x14ac:dyDescent="0.25">
      <c r="A1" s="672" t="s">
        <v>256</v>
      </c>
      <c r="B1" s="673"/>
      <c r="C1" s="674"/>
    </row>
    <row r="2" spans="1:7" ht="13.5" customHeight="1" thickBot="1" x14ac:dyDescent="0.3">
      <c r="A2" s="675" t="s">
        <v>200</v>
      </c>
      <c r="B2" s="676"/>
      <c r="C2" s="677"/>
    </row>
    <row r="3" spans="1:7" ht="57" customHeight="1" thickBot="1" x14ac:dyDescent="0.3">
      <c r="A3" s="596" t="s">
        <v>161</v>
      </c>
      <c r="B3" s="596" t="s">
        <v>203</v>
      </c>
      <c r="C3" s="599" t="s">
        <v>146</v>
      </c>
    </row>
    <row r="4" spans="1:7" ht="12.75" customHeight="1" x14ac:dyDescent="0.25">
      <c r="A4" s="3" t="s">
        <v>136</v>
      </c>
      <c r="B4" s="658">
        <v>194838.41028450543</v>
      </c>
      <c r="C4" s="423">
        <v>10122</v>
      </c>
    </row>
    <row r="5" spans="1:7" ht="12.75" customHeight="1" x14ac:dyDescent="0.25">
      <c r="A5" s="119"/>
      <c r="B5" s="474"/>
      <c r="C5" s="381"/>
    </row>
    <row r="6" spans="1:7" ht="12.75" customHeight="1" x14ac:dyDescent="0.25">
      <c r="A6" s="120" t="s">
        <v>14</v>
      </c>
      <c r="B6" s="571">
        <f>SUM(B4:B4)</f>
        <v>194838.41028450543</v>
      </c>
      <c r="C6" s="462">
        <f>SUM(C4:C4)</f>
        <v>10122</v>
      </c>
    </row>
    <row r="7" spans="1:7" ht="12.75" customHeight="1" thickBot="1" x14ac:dyDescent="0.3">
      <c r="A7" s="121"/>
      <c r="B7" s="572"/>
      <c r="C7" s="382"/>
    </row>
    <row r="8" spans="1:7" ht="12" thickBot="1" x14ac:dyDescent="0.3">
      <c r="A8" s="122"/>
      <c r="B8" s="276"/>
      <c r="C8" s="379"/>
      <c r="E8" s="10"/>
    </row>
    <row r="9" spans="1:7" x14ac:dyDescent="0.25">
      <c r="A9" s="282"/>
      <c r="B9" s="284"/>
      <c r="C9" s="292"/>
      <c r="E9" s="10"/>
    </row>
    <row r="10" spans="1:7" x14ac:dyDescent="0.25">
      <c r="A10" s="286" t="s">
        <v>237</v>
      </c>
      <c r="B10" s="640"/>
      <c r="C10" s="293"/>
      <c r="E10" s="10"/>
    </row>
    <row r="11" spans="1:7" ht="12" customHeight="1" x14ac:dyDescent="0.25">
      <c r="A11" s="678" t="s">
        <v>257</v>
      </c>
      <c r="B11" s="678"/>
      <c r="C11" s="680"/>
      <c r="E11" s="10"/>
    </row>
    <row r="12" spans="1:7" ht="36" customHeight="1" x14ac:dyDescent="0.25">
      <c r="A12" s="681" t="s">
        <v>250</v>
      </c>
      <c r="B12" s="678"/>
      <c r="C12" s="680"/>
    </row>
    <row r="13" spans="1:7" x14ac:dyDescent="0.25">
      <c r="A13" s="678" t="s">
        <v>120</v>
      </c>
      <c r="B13" s="678"/>
      <c r="C13" s="680"/>
    </row>
    <row r="14" spans="1:7" ht="36" customHeight="1" x14ac:dyDescent="0.25">
      <c r="A14" s="681" t="s">
        <v>253</v>
      </c>
      <c r="B14" s="678"/>
      <c r="C14" s="680"/>
      <c r="F14" s="11"/>
    </row>
    <row r="15" spans="1:7" ht="12" customHeight="1" x14ac:dyDescent="0.25">
      <c r="A15" s="678" t="s">
        <v>247</v>
      </c>
      <c r="B15" s="678"/>
      <c r="C15" s="680"/>
      <c r="D15" s="9"/>
      <c r="E15" s="9"/>
      <c r="F15" s="9"/>
      <c r="G15" s="9"/>
    </row>
    <row r="16" spans="1:7" ht="24" customHeight="1" x14ac:dyDescent="0.25">
      <c r="A16" s="681" t="s">
        <v>251</v>
      </c>
      <c r="B16" s="678"/>
      <c r="C16" s="680"/>
    </row>
    <row r="17" spans="1:3" ht="24" customHeight="1" x14ac:dyDescent="0.25">
      <c r="A17" s="681" t="s">
        <v>121</v>
      </c>
      <c r="B17" s="678"/>
      <c r="C17" s="680"/>
    </row>
    <row r="18" spans="1:3" ht="12" thickBot="1" x14ac:dyDescent="0.3">
      <c r="A18" s="682" t="s">
        <v>254</v>
      </c>
      <c r="B18" s="682"/>
      <c r="C18" s="684"/>
    </row>
    <row r="19" spans="1:3" x14ac:dyDescent="0.25">
      <c r="B19" s="616"/>
    </row>
    <row r="20" spans="1:3" x14ac:dyDescent="0.25">
      <c r="B20" s="65"/>
      <c r="C20" s="244"/>
    </row>
    <row r="21" spans="1:3" x14ac:dyDescent="0.25">
      <c r="A21" s="22"/>
      <c r="B21" s="55"/>
      <c r="C21" s="55"/>
    </row>
    <row r="22" spans="1:3" x14ac:dyDescent="0.25">
      <c r="B22" s="13"/>
    </row>
    <row r="23" spans="1:3" x14ac:dyDescent="0.25">
      <c r="B23" s="13"/>
    </row>
    <row r="24" spans="1:3" x14ac:dyDescent="0.25">
      <c r="B24" s="13"/>
    </row>
    <row r="25" spans="1:3" x14ac:dyDescent="0.25">
      <c r="B25" s="13"/>
    </row>
    <row r="26" spans="1:3" x14ac:dyDescent="0.25">
      <c r="B26" s="13"/>
    </row>
    <row r="27" spans="1:3" x14ac:dyDescent="0.25">
      <c r="B27" s="13"/>
    </row>
    <row r="28" spans="1:3" x14ac:dyDescent="0.25">
      <c r="B28" s="13"/>
    </row>
    <row r="29" spans="1:3" x14ac:dyDescent="0.25">
      <c r="B29" s="13"/>
    </row>
    <row r="30" spans="1:3" x14ac:dyDescent="0.25">
      <c r="B30" s="13"/>
    </row>
    <row r="31" spans="1:3" x14ac:dyDescent="0.25">
      <c r="B31" s="13"/>
    </row>
    <row r="32" spans="1:3"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row r="46" spans="2:2" x14ac:dyDescent="0.25">
      <c r="B46" s="13"/>
    </row>
    <row r="47" spans="2:2" x14ac:dyDescent="0.25">
      <c r="B47" s="13"/>
    </row>
    <row r="48" spans="2:2" x14ac:dyDescent="0.25">
      <c r="B48" s="13"/>
    </row>
    <row r="49" spans="2:2" x14ac:dyDescent="0.25">
      <c r="B49" s="13"/>
    </row>
    <row r="50" spans="2:2" x14ac:dyDescent="0.25">
      <c r="B50" s="13"/>
    </row>
    <row r="51" spans="2:2" x14ac:dyDescent="0.25">
      <c r="B51" s="13"/>
    </row>
    <row r="52" spans="2:2" x14ac:dyDescent="0.25">
      <c r="B52" s="13"/>
    </row>
    <row r="53" spans="2:2" x14ac:dyDescent="0.25">
      <c r="B53" s="13"/>
    </row>
    <row r="54" spans="2:2" x14ac:dyDescent="0.25">
      <c r="B54" s="13"/>
    </row>
    <row r="55" spans="2:2" x14ac:dyDescent="0.25">
      <c r="B55" s="13"/>
    </row>
    <row r="56" spans="2:2" x14ac:dyDescent="0.25">
      <c r="B56" s="13"/>
    </row>
    <row r="57" spans="2:2" x14ac:dyDescent="0.25">
      <c r="B57" s="13"/>
    </row>
    <row r="58" spans="2:2" x14ac:dyDescent="0.25">
      <c r="B58" s="13"/>
    </row>
    <row r="59" spans="2:2" x14ac:dyDescent="0.25">
      <c r="B59" s="13"/>
    </row>
    <row r="60" spans="2:2" x14ac:dyDescent="0.25">
      <c r="B60" s="13"/>
    </row>
    <row r="61" spans="2:2" x14ac:dyDescent="0.25">
      <c r="B61" s="13"/>
    </row>
    <row r="62" spans="2:2" x14ac:dyDescent="0.25">
      <c r="B62" s="13"/>
    </row>
    <row r="63" spans="2:2" x14ac:dyDescent="0.25">
      <c r="B63" s="13"/>
    </row>
    <row r="64" spans="2:2" x14ac:dyDescent="0.25">
      <c r="B64" s="13"/>
    </row>
    <row r="65" spans="2:2" x14ac:dyDescent="0.25">
      <c r="B65" s="13"/>
    </row>
    <row r="66" spans="2:2" x14ac:dyDescent="0.25">
      <c r="B66" s="13"/>
    </row>
  </sheetData>
  <mergeCells count="10">
    <mergeCell ref="A15:C15"/>
    <mergeCell ref="A18:C18"/>
    <mergeCell ref="A1:C1"/>
    <mergeCell ref="A2:C2"/>
    <mergeCell ref="A16:C16"/>
    <mergeCell ref="A17:C17"/>
    <mergeCell ref="A11:C11"/>
    <mergeCell ref="A12:C12"/>
    <mergeCell ref="A13:C13"/>
    <mergeCell ref="A14:C1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G22"/>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7" x14ac:dyDescent="0.25">
      <c r="A1" s="672" t="s">
        <v>256</v>
      </c>
      <c r="B1" s="673"/>
      <c r="C1" s="674"/>
    </row>
    <row r="2" spans="1:7" ht="13.5" customHeight="1" thickBot="1" x14ac:dyDescent="0.3">
      <c r="A2" s="675" t="s">
        <v>200</v>
      </c>
      <c r="B2" s="676"/>
      <c r="C2" s="677"/>
    </row>
    <row r="3" spans="1:7" ht="57" customHeight="1" thickBot="1" x14ac:dyDescent="0.3">
      <c r="A3" s="596" t="s">
        <v>161</v>
      </c>
      <c r="B3" s="596" t="s">
        <v>203</v>
      </c>
      <c r="C3" s="599" t="s">
        <v>146</v>
      </c>
    </row>
    <row r="4" spans="1:7" ht="12.75" customHeight="1" x14ac:dyDescent="0.25">
      <c r="A4" s="3" t="s">
        <v>138</v>
      </c>
      <c r="B4" s="658">
        <v>201982.29335582504</v>
      </c>
      <c r="C4" s="423">
        <v>11068</v>
      </c>
    </row>
    <row r="5" spans="1:7" ht="12.75" customHeight="1" x14ac:dyDescent="0.25">
      <c r="A5" s="3" t="s">
        <v>80</v>
      </c>
      <c r="B5" s="658">
        <v>234850.70716985533</v>
      </c>
      <c r="C5" s="423">
        <v>17527</v>
      </c>
    </row>
    <row r="6" spans="1:7" ht="12.75" customHeight="1" x14ac:dyDescent="0.25">
      <c r="A6" s="114"/>
      <c r="B6" s="474"/>
      <c r="C6" s="383"/>
    </row>
    <row r="7" spans="1:7" ht="12.75" customHeight="1" x14ac:dyDescent="0.25">
      <c r="A7" s="115" t="s">
        <v>15</v>
      </c>
      <c r="B7" s="573">
        <f>SUM(B4:B5)</f>
        <v>436833.00052568037</v>
      </c>
      <c r="C7" s="463">
        <f>SUM(C4:C5)</f>
        <v>28595</v>
      </c>
    </row>
    <row r="8" spans="1:7" ht="12.75" customHeight="1" thickBot="1" x14ac:dyDescent="0.3">
      <c r="A8" s="114"/>
      <c r="B8" s="574"/>
      <c r="C8" s="384"/>
    </row>
    <row r="9" spans="1:7" ht="12" thickBot="1" x14ac:dyDescent="0.3">
      <c r="A9" s="116"/>
      <c r="B9" s="277"/>
      <c r="C9" s="384"/>
      <c r="E9" s="10"/>
    </row>
    <row r="10" spans="1:7" x14ac:dyDescent="0.25">
      <c r="A10" s="282"/>
      <c r="B10" s="284"/>
      <c r="C10" s="292"/>
      <c r="E10" s="10"/>
    </row>
    <row r="11" spans="1:7" x14ac:dyDescent="0.25">
      <c r="A11" s="286" t="s">
        <v>237</v>
      </c>
      <c r="B11" s="640"/>
      <c r="C11" s="293"/>
    </row>
    <row r="12" spans="1:7" ht="12" customHeight="1" x14ac:dyDescent="0.25">
      <c r="A12" s="678" t="s">
        <v>257</v>
      </c>
      <c r="B12" s="678"/>
      <c r="C12" s="680"/>
    </row>
    <row r="13" spans="1:7" ht="36" customHeight="1" x14ac:dyDescent="0.25">
      <c r="A13" s="681" t="s">
        <v>250</v>
      </c>
      <c r="B13" s="678"/>
      <c r="C13" s="680"/>
    </row>
    <row r="14" spans="1:7" x14ac:dyDescent="0.25">
      <c r="A14" s="678" t="s">
        <v>120</v>
      </c>
      <c r="B14" s="678"/>
      <c r="C14" s="680"/>
    </row>
    <row r="15" spans="1:7" ht="36" customHeight="1" x14ac:dyDescent="0.25">
      <c r="A15" s="681" t="s">
        <v>253</v>
      </c>
      <c r="B15" s="678"/>
      <c r="C15" s="680"/>
      <c r="F15" s="11"/>
    </row>
    <row r="16" spans="1:7" ht="12" customHeight="1" x14ac:dyDescent="0.25">
      <c r="A16" s="678" t="s">
        <v>247</v>
      </c>
      <c r="B16" s="678"/>
      <c r="C16" s="680"/>
      <c r="D16" s="9"/>
      <c r="E16" s="9"/>
      <c r="F16" s="9"/>
      <c r="G16" s="9"/>
    </row>
    <row r="17" spans="1:3" ht="24" customHeight="1" x14ac:dyDescent="0.25">
      <c r="A17" s="681" t="s">
        <v>251</v>
      </c>
      <c r="B17" s="678"/>
      <c r="C17" s="680"/>
    </row>
    <row r="18" spans="1:3" ht="24" customHeight="1" x14ac:dyDescent="0.25">
      <c r="A18" s="681" t="s">
        <v>121</v>
      </c>
      <c r="B18" s="678"/>
      <c r="C18" s="680"/>
    </row>
    <row r="19" spans="1:3" ht="12" thickBot="1" x14ac:dyDescent="0.3">
      <c r="A19" s="682" t="s">
        <v>254</v>
      </c>
      <c r="B19" s="683"/>
      <c r="C19" s="684"/>
    </row>
    <row r="21" spans="1:3" x14ac:dyDescent="0.25">
      <c r="B21" s="55"/>
      <c r="C21" s="55"/>
    </row>
    <row r="22" spans="1:3" x14ac:dyDescent="0.25">
      <c r="A22" s="22"/>
      <c r="B22" s="64"/>
      <c r="C22" s="244"/>
    </row>
  </sheetData>
  <mergeCells count="10">
    <mergeCell ref="A1:C1"/>
    <mergeCell ref="A2:C2"/>
    <mergeCell ref="A12:C12"/>
    <mergeCell ref="A13:C13"/>
    <mergeCell ref="A19:C19"/>
    <mergeCell ref="A17:C17"/>
    <mergeCell ref="A18:C18"/>
    <mergeCell ref="A14:C14"/>
    <mergeCell ref="A15:C15"/>
    <mergeCell ref="A16:C1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G22"/>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16384" width="8.81640625" style="2"/>
  </cols>
  <sheetData>
    <row r="1" spans="1:7" x14ac:dyDescent="0.25">
      <c r="A1" s="672" t="s">
        <v>256</v>
      </c>
      <c r="B1" s="673"/>
      <c r="C1" s="674"/>
    </row>
    <row r="2" spans="1:7" ht="13.5" customHeight="1" thickBot="1" x14ac:dyDescent="0.3">
      <c r="A2" s="675" t="s">
        <v>200</v>
      </c>
      <c r="B2" s="676"/>
      <c r="C2" s="677"/>
    </row>
    <row r="3" spans="1:7" ht="57" customHeight="1" thickBot="1" x14ac:dyDescent="0.3">
      <c r="A3" s="596" t="s">
        <v>161</v>
      </c>
      <c r="B3" s="596" t="s">
        <v>203</v>
      </c>
      <c r="C3" s="599" t="s">
        <v>146</v>
      </c>
    </row>
    <row r="4" spans="1:7" ht="12.75" customHeight="1" x14ac:dyDescent="0.25">
      <c r="A4" s="3" t="s">
        <v>139</v>
      </c>
      <c r="B4" s="658">
        <v>27463.523774439192</v>
      </c>
      <c r="C4" s="423">
        <v>912</v>
      </c>
    </row>
    <row r="5" spans="1:7" ht="12.75" customHeight="1" x14ac:dyDescent="0.25">
      <c r="A5" s="3" t="s">
        <v>91</v>
      </c>
      <c r="B5" s="658">
        <v>42140.440505883387</v>
      </c>
      <c r="C5" s="423">
        <v>1779</v>
      </c>
    </row>
    <row r="6" spans="1:7" ht="12.75" customHeight="1" x14ac:dyDescent="0.25">
      <c r="A6" s="3" t="s">
        <v>140</v>
      </c>
      <c r="B6" s="658">
        <v>88885.576886632756</v>
      </c>
      <c r="C6" s="423">
        <v>5403</v>
      </c>
    </row>
    <row r="7" spans="1:7" ht="11.5" customHeight="1" x14ac:dyDescent="0.25">
      <c r="A7" s="110"/>
      <c r="B7" s="99"/>
      <c r="C7" s="421"/>
    </row>
    <row r="8" spans="1:7" ht="11.5" customHeight="1" x14ac:dyDescent="0.25">
      <c r="A8" s="111" t="s">
        <v>141</v>
      </c>
      <c r="B8" s="464">
        <f>SUM(B4:B6)</f>
        <v>158489.54116695531</v>
      </c>
      <c r="C8" s="465">
        <f>SUM(C4:C6)</f>
        <v>8094</v>
      </c>
    </row>
    <row r="9" spans="1:7" ht="11.5" customHeight="1" thickBot="1" x14ac:dyDescent="0.3">
      <c r="A9" s="113"/>
      <c r="B9" s="278"/>
      <c r="C9" s="385"/>
    </row>
    <row r="10" spans="1:7" ht="11.5" customHeight="1" x14ac:dyDescent="0.25">
      <c r="A10" s="282"/>
      <c r="B10" s="284"/>
      <c r="C10" s="292"/>
    </row>
    <row r="11" spans="1:7" ht="11.5" customHeight="1" x14ac:dyDescent="0.25">
      <c r="A11" s="286" t="s">
        <v>237</v>
      </c>
      <c r="B11" s="112"/>
      <c r="C11" s="293"/>
    </row>
    <row r="12" spans="1:7" ht="11.5" customHeight="1" x14ac:dyDescent="0.25">
      <c r="A12" s="678" t="s">
        <v>257</v>
      </c>
      <c r="B12" s="678"/>
      <c r="C12" s="680"/>
    </row>
    <row r="13" spans="1:7" ht="11.5" customHeight="1" x14ac:dyDescent="0.25">
      <c r="A13" s="681" t="s">
        <v>250</v>
      </c>
      <c r="B13" s="679"/>
      <c r="C13" s="680"/>
    </row>
    <row r="14" spans="1:7" ht="11.5" customHeight="1" x14ac:dyDescent="0.25">
      <c r="A14" s="678" t="s">
        <v>120</v>
      </c>
      <c r="B14" s="679"/>
      <c r="C14" s="680"/>
    </row>
    <row r="15" spans="1:7" ht="11.5" customHeight="1" x14ac:dyDescent="0.25">
      <c r="A15" s="681" t="s">
        <v>253</v>
      </c>
      <c r="B15" s="678"/>
      <c r="C15" s="680"/>
      <c r="F15" s="11"/>
    </row>
    <row r="16" spans="1:7" ht="11.5" customHeight="1" x14ac:dyDescent="0.25">
      <c r="A16" s="678" t="s">
        <v>247</v>
      </c>
      <c r="B16" s="679"/>
      <c r="C16" s="680"/>
      <c r="D16" s="9"/>
      <c r="E16" s="9"/>
      <c r="F16" s="9"/>
      <c r="G16" s="9"/>
    </row>
    <row r="17" spans="1:3" ht="11.5" customHeight="1" x14ac:dyDescent="0.25">
      <c r="A17" s="681" t="s">
        <v>251</v>
      </c>
      <c r="B17" s="679"/>
      <c r="C17" s="680"/>
    </row>
    <row r="18" spans="1:3" ht="11.5" customHeight="1" x14ac:dyDescent="0.25">
      <c r="A18" s="681" t="s">
        <v>121</v>
      </c>
      <c r="B18" s="679"/>
      <c r="C18" s="680"/>
    </row>
    <row r="19" spans="1:3" ht="11.5" customHeight="1" thickBot="1" x14ac:dyDescent="0.3">
      <c r="A19" s="682" t="s">
        <v>254</v>
      </c>
      <c r="B19" s="683"/>
      <c r="C19" s="684"/>
    </row>
    <row r="21" spans="1:3" x14ac:dyDescent="0.25">
      <c r="B21" s="64"/>
      <c r="C21" s="244"/>
    </row>
    <row r="22" spans="1:3" x14ac:dyDescent="0.25">
      <c r="A22" s="22"/>
      <c r="B22" s="55"/>
      <c r="C22" s="55"/>
    </row>
  </sheetData>
  <mergeCells count="10">
    <mergeCell ref="A1:C1"/>
    <mergeCell ref="A2:C2"/>
    <mergeCell ref="A12:C12"/>
    <mergeCell ref="A13:C13"/>
    <mergeCell ref="A19:C19"/>
    <mergeCell ref="A17:C17"/>
    <mergeCell ref="A18:C18"/>
    <mergeCell ref="A14:C14"/>
    <mergeCell ref="A15:C15"/>
    <mergeCell ref="A16:C1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9" max="10"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G22"/>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7" x14ac:dyDescent="0.25">
      <c r="A1" s="672" t="s">
        <v>256</v>
      </c>
      <c r="B1" s="673"/>
      <c r="C1" s="674"/>
    </row>
    <row r="2" spans="1:7" ht="12" thickBot="1" x14ac:dyDescent="0.3">
      <c r="A2" s="675" t="s">
        <v>200</v>
      </c>
      <c r="B2" s="676"/>
      <c r="C2" s="677"/>
    </row>
    <row r="3" spans="1:7" ht="57" customHeight="1" thickBot="1" x14ac:dyDescent="0.3">
      <c r="A3" s="596" t="s">
        <v>161</v>
      </c>
      <c r="B3" s="596" t="s">
        <v>203</v>
      </c>
      <c r="C3" s="599" t="s">
        <v>146</v>
      </c>
    </row>
    <row r="4" spans="1:7" ht="12.75" customHeight="1" x14ac:dyDescent="0.25">
      <c r="A4" s="3" t="s">
        <v>122</v>
      </c>
      <c r="B4" s="659">
        <v>189480.07722697439</v>
      </c>
      <c r="C4" s="423">
        <v>9224</v>
      </c>
    </row>
    <row r="5" spans="1:7" ht="12.75" customHeight="1" x14ac:dyDescent="0.25">
      <c r="A5" s="3" t="s">
        <v>124</v>
      </c>
      <c r="B5" s="659">
        <v>128478.9659217078</v>
      </c>
      <c r="C5" s="423">
        <v>6871</v>
      </c>
    </row>
    <row r="6" spans="1:7" ht="12.75" customHeight="1" x14ac:dyDescent="0.25">
      <c r="A6" s="3" t="s">
        <v>30</v>
      </c>
      <c r="B6" s="659">
        <v>349549.27374357346</v>
      </c>
      <c r="C6" s="423">
        <v>16752</v>
      </c>
    </row>
    <row r="7" spans="1:7" ht="12.75" customHeight="1" x14ac:dyDescent="0.25">
      <c r="A7" s="386"/>
      <c r="B7" s="474"/>
      <c r="C7" s="420"/>
    </row>
    <row r="8" spans="1:7" ht="12.75" customHeight="1" x14ac:dyDescent="0.25">
      <c r="A8" s="387" t="s">
        <v>233</v>
      </c>
      <c r="B8" s="575">
        <f>SUM(B4:B6)</f>
        <v>667508.31689225568</v>
      </c>
      <c r="C8" s="466">
        <f>SUM(C4:C6)</f>
        <v>32847</v>
      </c>
    </row>
    <row r="9" spans="1:7" ht="12.75" customHeight="1" thickBot="1" x14ac:dyDescent="0.3">
      <c r="A9" s="386"/>
      <c r="B9" s="576"/>
      <c r="C9" s="388"/>
    </row>
    <row r="10" spans="1:7" x14ac:dyDescent="0.25">
      <c r="A10" s="282"/>
      <c r="B10" s="284"/>
      <c r="C10" s="292"/>
    </row>
    <row r="11" spans="1:7" x14ac:dyDescent="0.25">
      <c r="A11" s="286" t="s">
        <v>237</v>
      </c>
      <c r="B11" s="112"/>
      <c r="C11" s="293"/>
    </row>
    <row r="12" spans="1:7" ht="12" customHeight="1" x14ac:dyDescent="0.25">
      <c r="A12" s="678" t="s">
        <v>257</v>
      </c>
      <c r="B12" s="678"/>
      <c r="C12" s="680"/>
    </row>
    <row r="13" spans="1:7" ht="36" customHeight="1" x14ac:dyDescent="0.25">
      <c r="A13" s="681" t="s">
        <v>250</v>
      </c>
      <c r="B13" s="679"/>
      <c r="C13" s="680"/>
    </row>
    <row r="14" spans="1:7" x14ac:dyDescent="0.25">
      <c r="A14" s="678" t="s">
        <v>120</v>
      </c>
      <c r="B14" s="679"/>
      <c r="C14" s="680"/>
    </row>
    <row r="15" spans="1:7" ht="36" customHeight="1" x14ac:dyDescent="0.25">
      <c r="A15" s="681" t="s">
        <v>253</v>
      </c>
      <c r="B15" s="678"/>
      <c r="C15" s="680"/>
      <c r="F15" s="11"/>
    </row>
    <row r="16" spans="1:7" ht="12" customHeight="1" x14ac:dyDescent="0.25">
      <c r="A16" s="678" t="s">
        <v>247</v>
      </c>
      <c r="B16" s="679"/>
      <c r="C16" s="680"/>
      <c r="D16" s="9"/>
      <c r="E16" s="9"/>
      <c r="F16" s="9"/>
      <c r="G16" s="9"/>
    </row>
    <row r="17" spans="1:3" ht="24" customHeight="1" x14ac:dyDescent="0.25">
      <c r="A17" s="681" t="s">
        <v>251</v>
      </c>
      <c r="B17" s="679"/>
      <c r="C17" s="680"/>
    </row>
    <row r="18" spans="1:3" ht="24" customHeight="1" x14ac:dyDescent="0.25">
      <c r="A18" s="681" t="s">
        <v>121</v>
      </c>
      <c r="B18" s="679"/>
      <c r="C18" s="680"/>
    </row>
    <row r="19" spans="1:3" ht="12" thickBot="1" x14ac:dyDescent="0.3">
      <c r="A19" s="682" t="s">
        <v>254</v>
      </c>
      <c r="B19" s="683"/>
      <c r="C19" s="684"/>
    </row>
    <row r="21" spans="1:3" x14ac:dyDescent="0.25">
      <c r="B21" s="55"/>
      <c r="C21" s="55"/>
    </row>
    <row r="22" spans="1:3" x14ac:dyDescent="0.25">
      <c r="A22" s="22"/>
      <c r="B22" s="64"/>
      <c r="C22" s="244"/>
    </row>
  </sheetData>
  <mergeCells count="10">
    <mergeCell ref="A1:C1"/>
    <mergeCell ref="A2:C2"/>
    <mergeCell ref="A12:C12"/>
    <mergeCell ref="A13:C13"/>
    <mergeCell ref="A19:C19"/>
    <mergeCell ref="A17:C17"/>
    <mergeCell ref="A18:C18"/>
    <mergeCell ref="A14:C14"/>
    <mergeCell ref="A15:C15"/>
    <mergeCell ref="A16:C1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9" max="10"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16"/>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3" x14ac:dyDescent="0.25">
      <c r="A1" s="672" t="s">
        <v>256</v>
      </c>
      <c r="B1" s="673"/>
      <c r="C1" s="674"/>
    </row>
    <row r="2" spans="1:3" ht="13.5" customHeight="1" thickBot="1" x14ac:dyDescent="0.3">
      <c r="A2" s="675" t="s">
        <v>200</v>
      </c>
      <c r="B2" s="676"/>
      <c r="C2" s="677"/>
    </row>
    <row r="3" spans="1:3" ht="57" customHeight="1" thickBot="1" x14ac:dyDescent="0.3">
      <c r="A3" s="596" t="s">
        <v>161</v>
      </c>
      <c r="B3" s="596" t="s">
        <v>203</v>
      </c>
      <c r="C3" s="599" t="s">
        <v>146</v>
      </c>
    </row>
    <row r="4" spans="1:3" ht="12.75" customHeight="1" x14ac:dyDescent="0.25">
      <c r="A4" s="24" t="s">
        <v>94</v>
      </c>
      <c r="B4" s="658">
        <v>339007.87175362906</v>
      </c>
      <c r="C4" s="423">
        <v>28785</v>
      </c>
    </row>
    <row r="5" spans="1:3" ht="12.75" customHeight="1" x14ac:dyDescent="0.25">
      <c r="A5" s="24" t="s">
        <v>142</v>
      </c>
      <c r="B5" s="658">
        <v>739982.28239234851</v>
      </c>
      <c r="C5" s="423">
        <v>61550</v>
      </c>
    </row>
    <row r="6" spans="1:3" ht="12.75" customHeight="1" x14ac:dyDescent="0.25">
      <c r="A6" s="24" t="s">
        <v>97</v>
      </c>
      <c r="B6" s="658">
        <v>124338.70386751578</v>
      </c>
      <c r="C6" s="423">
        <v>7820</v>
      </c>
    </row>
    <row r="7" spans="1:3" ht="12.75" customHeight="1" x14ac:dyDescent="0.25">
      <c r="A7" s="24" t="s">
        <v>21</v>
      </c>
      <c r="B7" s="658">
        <v>511366.27949801931</v>
      </c>
      <c r="C7" s="423">
        <v>29234</v>
      </c>
    </row>
    <row r="8" spans="1:3" ht="12.75" customHeight="1" x14ac:dyDescent="0.25">
      <c r="A8" s="24" t="s">
        <v>55</v>
      </c>
      <c r="B8" s="659">
        <v>342738.4421974764</v>
      </c>
      <c r="C8" s="423">
        <v>24906</v>
      </c>
    </row>
    <row r="9" spans="1:3" ht="12.75" customHeight="1" x14ac:dyDescent="0.25">
      <c r="A9" s="24" t="s">
        <v>72</v>
      </c>
      <c r="B9" s="659">
        <v>868193.79708227597</v>
      </c>
      <c r="C9" s="423">
        <v>50260</v>
      </c>
    </row>
    <row r="10" spans="1:3" ht="12.75" customHeight="1" x14ac:dyDescent="0.25">
      <c r="A10" s="24" t="s">
        <v>38</v>
      </c>
      <c r="B10" s="659">
        <v>34832.295745589334</v>
      </c>
      <c r="C10" s="423">
        <v>1256</v>
      </c>
    </row>
    <row r="11" spans="1:3" ht="12.75" customHeight="1" x14ac:dyDescent="0.25">
      <c r="A11" s="24" t="s">
        <v>135</v>
      </c>
      <c r="B11" s="659">
        <v>83807.690343349124</v>
      </c>
      <c r="C11" s="423">
        <v>3106</v>
      </c>
    </row>
    <row r="12" spans="1:3" ht="12.75" customHeight="1" x14ac:dyDescent="0.25">
      <c r="A12" s="107"/>
      <c r="B12" s="474"/>
      <c r="C12" s="389"/>
    </row>
    <row r="13" spans="1:3" ht="12.75" customHeight="1" x14ac:dyDescent="0.25">
      <c r="A13" s="108" t="s">
        <v>234</v>
      </c>
      <c r="B13" s="577">
        <f>SUM(B4:B11)</f>
        <v>3044267.3628802034</v>
      </c>
      <c r="C13" s="467">
        <v>519610</v>
      </c>
    </row>
    <row r="14" spans="1:3" ht="12.75" customHeight="1" thickBot="1" x14ac:dyDescent="0.3">
      <c r="A14" s="409"/>
      <c r="B14" s="578"/>
      <c r="C14" s="410"/>
    </row>
    <row r="15" spans="1:3" x14ac:dyDescent="0.25">
      <c r="B15" s="55"/>
      <c r="C15" s="55"/>
    </row>
    <row r="16" spans="1:3" x14ac:dyDescent="0.25">
      <c r="A16" s="22"/>
      <c r="B16" s="64"/>
      <c r="C16" s="244"/>
    </row>
  </sheetData>
  <mergeCells count="2">
    <mergeCell ref="A1:C1"/>
    <mergeCell ref="A2:C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27"/>
  <sheetViews>
    <sheetView zoomScaleNormal="100" workbookViewId="0">
      <selection activeCell="B3" sqref="B1:I1048576"/>
    </sheetView>
  </sheetViews>
  <sheetFormatPr defaultColWidth="15.81640625" defaultRowHeight="11.5" x14ac:dyDescent="0.25"/>
  <cols>
    <col min="1" max="1" width="19.453125" style="2" customWidth="1"/>
    <col min="2" max="2" width="13" style="2" customWidth="1"/>
    <col min="3" max="3" width="11.7265625" style="289" customWidth="1"/>
    <col min="4" max="25" width="8.81640625" style="2" customWidth="1"/>
    <col min="26" max="16384" width="15.81640625" style="2"/>
  </cols>
  <sheetData>
    <row r="1" spans="1:3" x14ac:dyDescent="0.25">
      <c r="A1" s="672" t="s">
        <v>256</v>
      </c>
      <c r="B1" s="673"/>
      <c r="C1" s="674"/>
    </row>
    <row r="2" spans="1:3" ht="12" thickBot="1" x14ac:dyDescent="0.3">
      <c r="A2" s="675" t="s">
        <v>200</v>
      </c>
      <c r="B2" s="676"/>
      <c r="C2" s="677"/>
    </row>
    <row r="3" spans="1:3" ht="57" customHeight="1" thickBot="1" x14ac:dyDescent="0.3">
      <c r="A3" s="596" t="s">
        <v>161</v>
      </c>
      <c r="B3" s="596" t="s">
        <v>203</v>
      </c>
      <c r="C3" s="599" t="s">
        <v>146</v>
      </c>
    </row>
    <row r="4" spans="1:3" ht="12.75" customHeight="1" x14ac:dyDescent="0.25">
      <c r="A4" s="3" t="s">
        <v>148</v>
      </c>
      <c r="B4" s="658">
        <v>310890.72865127213</v>
      </c>
      <c r="C4" s="423">
        <v>13265</v>
      </c>
    </row>
    <row r="5" spans="1:3" ht="12.75" customHeight="1" x14ac:dyDescent="0.25">
      <c r="A5" s="279"/>
      <c r="B5" s="474"/>
      <c r="C5" s="419"/>
    </row>
    <row r="6" spans="1:3" ht="12.75" customHeight="1" x14ac:dyDescent="0.25">
      <c r="A6" s="280" t="s">
        <v>235</v>
      </c>
      <c r="B6" s="579">
        <f>SUM(B4:B4)</f>
        <v>310890.72865127213</v>
      </c>
      <c r="C6" s="468">
        <f>SUM(C4:C4)</f>
        <v>13265</v>
      </c>
    </row>
    <row r="7" spans="1:3" ht="12.75" customHeight="1" thickBot="1" x14ac:dyDescent="0.3">
      <c r="A7" s="281"/>
      <c r="B7" s="580"/>
      <c r="C7" s="390"/>
    </row>
    <row r="8" spans="1:3" x14ac:dyDescent="0.25">
      <c r="A8" s="106"/>
      <c r="B8" s="628"/>
      <c r="C8" s="391"/>
    </row>
    <row r="9" spans="1:3" x14ac:dyDescent="0.25">
      <c r="B9" s="55"/>
      <c r="C9" s="55"/>
    </row>
    <row r="10" spans="1:3" x14ac:dyDescent="0.25">
      <c r="A10" s="22"/>
      <c r="B10" s="180"/>
      <c r="C10" s="244"/>
    </row>
    <row r="11" spans="1:3" x14ac:dyDescent="0.25">
      <c r="B11" s="13"/>
    </row>
    <row r="12" spans="1:3" x14ac:dyDescent="0.25">
      <c r="B12" s="13"/>
    </row>
    <row r="13" spans="1:3" x14ac:dyDescent="0.25">
      <c r="B13" s="13"/>
    </row>
    <row r="14" spans="1:3" x14ac:dyDescent="0.25">
      <c r="B14" s="13"/>
    </row>
    <row r="15" spans="1:3" x14ac:dyDescent="0.25">
      <c r="B15" s="13"/>
    </row>
    <row r="16" spans="1:3" x14ac:dyDescent="0.25">
      <c r="B16" s="13"/>
    </row>
    <row r="17" spans="2:2" x14ac:dyDescent="0.25">
      <c r="B17" s="13"/>
    </row>
    <row r="18" spans="2:2" x14ac:dyDescent="0.25">
      <c r="B18" s="13"/>
    </row>
    <row r="19" spans="2:2" x14ac:dyDescent="0.25">
      <c r="B19" s="13"/>
    </row>
    <row r="20" spans="2:2" x14ac:dyDescent="0.25">
      <c r="B20" s="13"/>
    </row>
    <row r="21" spans="2:2" x14ac:dyDescent="0.25">
      <c r="B21" s="13"/>
    </row>
    <row r="22" spans="2:2" x14ac:dyDescent="0.25">
      <c r="B22" s="13"/>
    </row>
    <row r="23" spans="2:2" x14ac:dyDescent="0.25">
      <c r="B23" s="13"/>
    </row>
    <row r="24" spans="2:2" x14ac:dyDescent="0.25">
      <c r="B24" s="13"/>
    </row>
    <row r="25" spans="2:2" x14ac:dyDescent="0.25">
      <c r="B25" s="13"/>
    </row>
    <row r="26" spans="2:2" x14ac:dyDescent="0.25">
      <c r="B26" s="13"/>
    </row>
    <row r="27" spans="2:2" x14ac:dyDescent="0.25">
      <c r="B27" s="13"/>
    </row>
  </sheetData>
  <mergeCells count="2">
    <mergeCell ref="A1:C1"/>
    <mergeCell ref="A2:C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E13"/>
  <sheetViews>
    <sheetView zoomScaleNormal="100" workbookViewId="0">
      <selection activeCell="C19" sqref="C19"/>
    </sheetView>
  </sheetViews>
  <sheetFormatPr defaultColWidth="13.26953125" defaultRowHeight="11.5" x14ac:dyDescent="0.25"/>
  <cols>
    <col min="1" max="1" width="19.453125" style="2" customWidth="1"/>
    <col min="2" max="2" width="13" style="2" customWidth="1"/>
    <col min="3" max="3" width="11.7265625" style="289" customWidth="1"/>
    <col min="4" max="16384" width="13.26953125" style="2"/>
  </cols>
  <sheetData>
    <row r="1" spans="1:5" x14ac:dyDescent="0.25">
      <c r="A1" s="672" t="s">
        <v>256</v>
      </c>
      <c r="B1" s="673"/>
      <c r="C1" s="674"/>
    </row>
    <row r="2" spans="1:5" ht="13.5" customHeight="1" thickBot="1" x14ac:dyDescent="0.3">
      <c r="A2" s="675" t="s">
        <v>200</v>
      </c>
      <c r="B2" s="676"/>
      <c r="C2" s="677"/>
    </row>
    <row r="3" spans="1:5" ht="57" customHeight="1" thickBot="1" x14ac:dyDescent="0.3">
      <c r="A3" s="596" t="s">
        <v>161</v>
      </c>
      <c r="B3" s="596" t="s">
        <v>203</v>
      </c>
      <c r="C3" s="668" t="s">
        <v>146</v>
      </c>
    </row>
    <row r="4" spans="1:5" ht="12.75" customHeight="1" x14ac:dyDescent="0.25">
      <c r="A4" s="3" t="s">
        <v>252</v>
      </c>
      <c r="B4" s="659">
        <v>123169.28210251841</v>
      </c>
      <c r="C4" s="669">
        <v>6950</v>
      </c>
    </row>
    <row r="5" spans="1:5" ht="12.75" customHeight="1" x14ac:dyDescent="0.25">
      <c r="A5" s="3" t="s">
        <v>145</v>
      </c>
      <c r="B5" s="659">
        <v>115921.45052700731</v>
      </c>
      <c r="C5" s="669">
        <v>4272</v>
      </c>
    </row>
    <row r="6" spans="1:5" ht="12.75" customHeight="1" x14ac:dyDescent="0.25">
      <c r="A6" s="3" t="s">
        <v>151</v>
      </c>
      <c r="B6" s="659">
        <v>20959.894940570826</v>
      </c>
      <c r="C6" s="669">
        <v>797</v>
      </c>
    </row>
    <row r="7" spans="1:5" ht="12.75" customHeight="1" x14ac:dyDescent="0.25">
      <c r="A7" s="100"/>
      <c r="B7" s="474"/>
      <c r="C7" s="650"/>
    </row>
    <row r="8" spans="1:5" ht="12.75" customHeight="1" x14ac:dyDescent="0.25">
      <c r="A8" s="101" t="s">
        <v>16</v>
      </c>
      <c r="B8" s="581">
        <f>SUM(B4:B6)</f>
        <v>260050.62757009652</v>
      </c>
      <c r="C8" s="670">
        <f>SUM(C4:C6)</f>
        <v>12019</v>
      </c>
    </row>
    <row r="9" spans="1:5" ht="12.75" customHeight="1" thickBot="1" x14ac:dyDescent="0.3">
      <c r="A9" s="102"/>
      <c r="B9" s="582"/>
      <c r="C9" s="393"/>
    </row>
    <row r="10" spans="1:5" x14ac:dyDescent="0.25">
      <c r="A10" s="21"/>
      <c r="B10" s="87"/>
      <c r="C10" s="380"/>
      <c r="E10" s="10"/>
    </row>
    <row r="11" spans="1:5" x14ac:dyDescent="0.25">
      <c r="E11" s="10"/>
    </row>
    <row r="12" spans="1:5" x14ac:dyDescent="0.25">
      <c r="B12" s="64"/>
      <c r="C12" s="244"/>
      <c r="E12" s="10"/>
    </row>
    <row r="13" spans="1:5" x14ac:dyDescent="0.25">
      <c r="A13" s="22"/>
      <c r="B13" s="64"/>
      <c r="C13" s="244"/>
    </row>
  </sheetData>
  <mergeCells count="2">
    <mergeCell ref="A1:C1"/>
    <mergeCell ref="A2:C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43"/>
  <sheetViews>
    <sheetView zoomScaleNormal="100" workbookViewId="0">
      <selection activeCell="B3" sqref="B1:I1048576"/>
    </sheetView>
  </sheetViews>
  <sheetFormatPr defaultColWidth="14.26953125" defaultRowHeight="11.5" x14ac:dyDescent="0.25"/>
  <cols>
    <col min="1" max="1" width="19.453125" style="2" customWidth="1"/>
    <col min="2" max="2" width="13" style="2" customWidth="1"/>
    <col min="3" max="3" width="11.7265625" style="289" customWidth="1"/>
    <col min="4" max="16384" width="14.26953125" style="2"/>
  </cols>
  <sheetData>
    <row r="1" spans="1:3" x14ac:dyDescent="0.25">
      <c r="A1" s="672" t="s">
        <v>256</v>
      </c>
      <c r="B1" s="673"/>
      <c r="C1" s="674"/>
    </row>
    <row r="2" spans="1:3" ht="13.5" customHeight="1" thickBot="1" x14ac:dyDescent="0.3">
      <c r="A2" s="675" t="s">
        <v>200</v>
      </c>
      <c r="B2" s="676"/>
      <c r="C2" s="677"/>
    </row>
    <row r="3" spans="1:3" ht="57" customHeight="1" thickBot="1" x14ac:dyDescent="0.3">
      <c r="A3" s="596" t="s">
        <v>161</v>
      </c>
      <c r="B3" s="596" t="s">
        <v>203</v>
      </c>
      <c r="C3" s="599" t="s">
        <v>146</v>
      </c>
    </row>
    <row r="4" spans="1:3" ht="12.75" customHeight="1" x14ac:dyDescent="0.25">
      <c r="A4" s="3" t="s">
        <v>149</v>
      </c>
      <c r="B4" s="658">
        <v>43339.194277083749</v>
      </c>
      <c r="C4" s="423">
        <v>1932</v>
      </c>
    </row>
    <row r="5" spans="1:3" ht="12.75" customHeight="1" x14ac:dyDescent="0.25">
      <c r="A5" s="103"/>
      <c r="B5" s="474"/>
      <c r="C5" s="418"/>
    </row>
    <row r="6" spans="1:3" ht="12.75" customHeight="1" x14ac:dyDescent="0.25">
      <c r="A6" s="104" t="s">
        <v>150</v>
      </c>
      <c r="B6" s="583">
        <f>SUM(B4:B4)</f>
        <v>43339.194277083749</v>
      </c>
      <c r="C6" s="469">
        <f>SUM(C4:C4)</f>
        <v>1932</v>
      </c>
    </row>
    <row r="7" spans="1:3" ht="12.75" customHeight="1" thickBot="1" x14ac:dyDescent="0.3">
      <c r="A7" s="105"/>
      <c r="B7" s="584"/>
      <c r="C7" s="392"/>
    </row>
    <row r="8" spans="1:3" x14ac:dyDescent="0.25">
      <c r="A8" s="106"/>
      <c r="B8" s="629"/>
      <c r="C8" s="391"/>
    </row>
    <row r="9" spans="1:3" x14ac:dyDescent="0.25">
      <c r="B9" s="55"/>
      <c r="C9" s="55"/>
    </row>
    <row r="10" spans="1:3" x14ac:dyDescent="0.25">
      <c r="A10" s="22"/>
      <c r="B10" s="630"/>
      <c r="C10" s="244"/>
    </row>
    <row r="11" spans="1:3" x14ac:dyDescent="0.25">
      <c r="B11" s="13"/>
    </row>
    <row r="12" spans="1:3" x14ac:dyDescent="0.25">
      <c r="B12" s="13"/>
    </row>
    <row r="13" spans="1:3" x14ac:dyDescent="0.25">
      <c r="B13" s="13"/>
    </row>
    <row r="14" spans="1:3" x14ac:dyDescent="0.25">
      <c r="B14" s="13"/>
    </row>
    <row r="15" spans="1:3" x14ac:dyDescent="0.25">
      <c r="B15" s="13"/>
    </row>
    <row r="16" spans="1:3" x14ac:dyDescent="0.25">
      <c r="B16" s="13"/>
    </row>
    <row r="17" spans="2:2" x14ac:dyDescent="0.25">
      <c r="B17" s="13"/>
    </row>
    <row r="18" spans="2:2" x14ac:dyDescent="0.25">
      <c r="B18" s="13"/>
    </row>
    <row r="19" spans="2:2" x14ac:dyDescent="0.25">
      <c r="B19" s="13"/>
    </row>
    <row r="20" spans="2:2" x14ac:dyDescent="0.25">
      <c r="B20" s="13"/>
    </row>
    <row r="21" spans="2:2" x14ac:dyDescent="0.25">
      <c r="B21" s="13"/>
    </row>
    <row r="22" spans="2:2" x14ac:dyDescent="0.25">
      <c r="B22" s="13"/>
    </row>
    <row r="23" spans="2:2" x14ac:dyDescent="0.25">
      <c r="B23" s="13"/>
    </row>
    <row r="24" spans="2:2" x14ac:dyDescent="0.25">
      <c r="B24" s="13"/>
    </row>
    <row r="25" spans="2:2" x14ac:dyDescent="0.25">
      <c r="B25" s="13"/>
    </row>
    <row r="26" spans="2:2" x14ac:dyDescent="0.25">
      <c r="B26" s="13"/>
    </row>
    <row r="27" spans="2:2" x14ac:dyDescent="0.25">
      <c r="B27" s="13"/>
    </row>
    <row r="28" spans="2:2" x14ac:dyDescent="0.25">
      <c r="B28" s="13"/>
    </row>
    <row r="29" spans="2:2" x14ac:dyDescent="0.25">
      <c r="B29" s="13"/>
    </row>
    <row r="30" spans="2:2" x14ac:dyDescent="0.25">
      <c r="B30" s="13"/>
    </row>
    <row r="31" spans="2:2" x14ac:dyDescent="0.25">
      <c r="B31" s="13"/>
    </row>
    <row r="32" spans="2:2"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sheetData>
  <mergeCells count="2">
    <mergeCell ref="A1:C1"/>
    <mergeCell ref="A2:C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C15"/>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5" width="8.81640625" style="2"/>
    <col min="6" max="6" width="12" style="2" bestFit="1" customWidth="1"/>
    <col min="7" max="16384" width="8.81640625" style="2"/>
  </cols>
  <sheetData>
    <row r="1" spans="1:3" x14ac:dyDescent="0.25">
      <c r="A1" s="672" t="s">
        <v>256</v>
      </c>
      <c r="B1" s="673"/>
      <c r="C1" s="674"/>
    </row>
    <row r="2" spans="1:3" ht="13.5" customHeight="1" thickBot="1" x14ac:dyDescent="0.3">
      <c r="A2" s="675" t="s">
        <v>200</v>
      </c>
      <c r="B2" s="676"/>
      <c r="C2" s="677"/>
    </row>
    <row r="3" spans="1:3" ht="57" customHeight="1" thickBot="1" x14ac:dyDescent="0.3">
      <c r="A3" s="596" t="s">
        <v>161</v>
      </c>
      <c r="B3" s="596" t="s">
        <v>203</v>
      </c>
      <c r="C3" s="599" t="s">
        <v>146</v>
      </c>
    </row>
    <row r="4" spans="1:3" ht="12.75" customHeight="1" x14ac:dyDescent="0.25">
      <c r="A4" s="3" t="s">
        <v>147</v>
      </c>
      <c r="B4" s="658">
        <v>395143.64170499489</v>
      </c>
      <c r="C4" s="423">
        <v>19863</v>
      </c>
    </row>
    <row r="5" spans="1:3" ht="12.75" customHeight="1" x14ac:dyDescent="0.25">
      <c r="A5" s="3" t="s">
        <v>152</v>
      </c>
      <c r="B5" s="658">
        <v>221112.22697663086</v>
      </c>
      <c r="C5" s="423">
        <v>14363</v>
      </c>
    </row>
    <row r="6" spans="1:3" ht="12.75" customHeight="1" x14ac:dyDescent="0.25">
      <c r="A6" s="3" t="s">
        <v>153</v>
      </c>
      <c r="B6" s="658">
        <v>33639.951467499901</v>
      </c>
      <c r="C6" s="423">
        <v>1935</v>
      </c>
    </row>
    <row r="7" spans="1:3" ht="12.75" customHeight="1" x14ac:dyDescent="0.25">
      <c r="A7" s="97"/>
      <c r="B7" s="474"/>
      <c r="C7" s="417"/>
    </row>
    <row r="8" spans="1:3" ht="12.75" customHeight="1" x14ac:dyDescent="0.25">
      <c r="A8" s="98" t="s">
        <v>17</v>
      </c>
      <c r="B8" s="585">
        <f>SUM(B4:B6)</f>
        <v>649895.82014912565</v>
      </c>
      <c r="C8" s="470">
        <f>SUM(C4:C6)</f>
        <v>36161</v>
      </c>
    </row>
    <row r="9" spans="1:3" ht="12.75" customHeight="1" thickBot="1" x14ac:dyDescent="0.3">
      <c r="A9" s="97"/>
      <c r="B9" s="586"/>
      <c r="C9" s="394"/>
    </row>
    <row r="10" spans="1:3" x14ac:dyDescent="0.25">
      <c r="A10" s="20"/>
      <c r="B10" s="631"/>
      <c r="C10" s="380"/>
    </row>
    <row r="11" spans="1:3" x14ac:dyDescent="0.25">
      <c r="B11" s="87"/>
      <c r="C11" s="87"/>
    </row>
    <row r="12" spans="1:3" x14ac:dyDescent="0.25">
      <c r="A12" s="21"/>
      <c r="B12" s="86"/>
      <c r="C12" s="380"/>
    </row>
    <row r="13" spans="1:3" x14ac:dyDescent="0.25">
      <c r="B13" s="13"/>
    </row>
    <row r="14" spans="1:3" x14ac:dyDescent="0.25">
      <c r="B14" s="64"/>
      <c r="C14" s="244"/>
    </row>
    <row r="15" spans="1:3" x14ac:dyDescent="0.25">
      <c r="A15" s="22"/>
      <c r="B15" s="64"/>
      <c r="C15" s="244"/>
    </row>
  </sheetData>
  <mergeCells count="2">
    <mergeCell ref="A1:C1"/>
    <mergeCell ref="A2:C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C12"/>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8.81640625" style="2" customWidth="1"/>
    <col min="6" max="16384" width="8.81640625" style="2"/>
  </cols>
  <sheetData>
    <row r="1" spans="1:3" x14ac:dyDescent="0.25">
      <c r="A1" s="672" t="s">
        <v>256</v>
      </c>
      <c r="B1" s="673"/>
      <c r="C1" s="674"/>
    </row>
    <row r="2" spans="1:3" ht="13.5" customHeight="1" thickBot="1" x14ac:dyDescent="0.3">
      <c r="A2" s="675" t="s">
        <v>200</v>
      </c>
      <c r="B2" s="676"/>
      <c r="C2" s="677"/>
    </row>
    <row r="3" spans="1:3" ht="57" customHeight="1" thickBot="1" x14ac:dyDescent="0.3">
      <c r="A3" s="596" t="s">
        <v>161</v>
      </c>
      <c r="B3" s="596" t="s">
        <v>203</v>
      </c>
      <c r="C3" s="599" t="s">
        <v>146</v>
      </c>
    </row>
    <row r="4" spans="1:3" ht="12.75" customHeight="1" x14ac:dyDescent="0.25">
      <c r="A4" s="3" t="s">
        <v>156</v>
      </c>
      <c r="B4" s="659">
        <v>124969.41715333011</v>
      </c>
      <c r="C4" s="423">
        <v>7337</v>
      </c>
    </row>
    <row r="5" spans="1:3" ht="12.75" customHeight="1" x14ac:dyDescent="0.25">
      <c r="A5" s="3" t="s">
        <v>157</v>
      </c>
      <c r="B5" s="659">
        <v>361797.70905897196</v>
      </c>
      <c r="C5" s="423">
        <v>14138</v>
      </c>
    </row>
    <row r="6" spans="1:3" ht="12.75" customHeight="1" x14ac:dyDescent="0.25">
      <c r="A6" s="3" t="s">
        <v>28</v>
      </c>
      <c r="B6" s="659">
        <v>84297.614102648993</v>
      </c>
      <c r="C6" s="423">
        <v>2692</v>
      </c>
    </row>
    <row r="7" spans="1:3" ht="12.75" customHeight="1" x14ac:dyDescent="0.25">
      <c r="A7" s="84"/>
      <c r="B7" s="474"/>
      <c r="C7" s="416"/>
    </row>
    <row r="8" spans="1:3" ht="12.75" customHeight="1" x14ac:dyDescent="0.25">
      <c r="A8" s="85" t="s">
        <v>13</v>
      </c>
      <c r="B8" s="587">
        <f>SUM(B4:B6)</f>
        <v>571064.74031495105</v>
      </c>
      <c r="C8" s="472">
        <f>SUM(C4:C6)</f>
        <v>24167</v>
      </c>
    </row>
    <row r="9" spans="1:3" ht="12.75" customHeight="1" thickBot="1" x14ac:dyDescent="0.3">
      <c r="A9" s="412"/>
      <c r="B9" s="588"/>
      <c r="C9" s="413"/>
    </row>
    <row r="10" spans="1:3" x14ac:dyDescent="0.25">
      <c r="B10" s="64"/>
      <c r="C10" s="244"/>
    </row>
    <row r="11" spans="1:3" x14ac:dyDescent="0.25">
      <c r="A11" s="22"/>
      <c r="B11" s="64"/>
      <c r="C11" s="244"/>
    </row>
    <row r="12" spans="1:3" x14ac:dyDescent="0.25">
      <c r="C12" s="2"/>
    </row>
  </sheetData>
  <mergeCells count="2">
    <mergeCell ref="A1:C1"/>
    <mergeCell ref="A2:C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6"/>
  <sheetViews>
    <sheetView tabSelected="1"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11" style="2" bestFit="1" customWidth="1"/>
    <col min="6" max="16384" width="8.81640625" style="2"/>
  </cols>
  <sheetData>
    <row r="1" spans="1:5" x14ac:dyDescent="0.25">
      <c r="A1" s="672" t="s">
        <v>256</v>
      </c>
      <c r="B1" s="673"/>
      <c r="C1" s="674"/>
    </row>
    <row r="2" spans="1:5" ht="13.5" customHeight="1" thickBot="1" x14ac:dyDescent="0.3">
      <c r="A2" s="675" t="s">
        <v>200</v>
      </c>
      <c r="B2" s="676"/>
      <c r="C2" s="677"/>
    </row>
    <row r="3" spans="1:5" ht="57" customHeight="1" thickBot="1" x14ac:dyDescent="0.3">
      <c r="A3" s="596" t="s">
        <v>161</v>
      </c>
      <c r="B3" s="596" t="s">
        <v>203</v>
      </c>
      <c r="C3" s="599" t="s">
        <v>146</v>
      </c>
    </row>
    <row r="4" spans="1:5" ht="12.75" customHeight="1" x14ac:dyDescent="0.25">
      <c r="A4" s="24" t="s">
        <v>43</v>
      </c>
      <c r="B4" s="658">
        <v>295427.73869220383</v>
      </c>
      <c r="C4" s="423">
        <v>14303</v>
      </c>
    </row>
    <row r="5" spans="1:5" ht="12.5" customHeight="1" x14ac:dyDescent="0.25">
      <c r="A5" s="24" t="s">
        <v>46</v>
      </c>
      <c r="B5" s="658">
        <v>1491844.4271602358</v>
      </c>
      <c r="C5" s="423">
        <v>71462</v>
      </c>
    </row>
    <row r="6" spans="1:5" ht="12.75" customHeight="1" x14ac:dyDescent="0.25">
      <c r="A6" s="24" t="s">
        <v>48</v>
      </c>
      <c r="B6" s="658">
        <v>403146.74122982711</v>
      </c>
      <c r="C6" s="423">
        <v>22811</v>
      </c>
    </row>
    <row r="7" spans="1:5" ht="12.75" customHeight="1" x14ac:dyDescent="0.25">
      <c r="A7" s="24" t="s">
        <v>49</v>
      </c>
      <c r="B7" s="658">
        <v>477509.05037945323</v>
      </c>
      <c r="C7" s="423">
        <v>29207</v>
      </c>
    </row>
    <row r="8" spans="1:5" ht="12.75" customHeight="1" x14ac:dyDescent="0.25">
      <c r="A8" s="24" t="s">
        <v>50</v>
      </c>
      <c r="B8" s="658">
        <v>909265.18494298647</v>
      </c>
      <c r="C8" s="423">
        <v>69521</v>
      </c>
    </row>
    <row r="9" spans="1:5" ht="12.75" customHeight="1" x14ac:dyDescent="0.25">
      <c r="A9" s="24" t="s">
        <v>51</v>
      </c>
      <c r="B9" s="658">
        <v>279317.87238507968</v>
      </c>
      <c r="C9" s="423">
        <v>6515</v>
      </c>
    </row>
    <row r="10" spans="1:5" ht="12.75" customHeight="1" x14ac:dyDescent="0.25">
      <c r="A10" s="24" t="s">
        <v>52</v>
      </c>
      <c r="B10" s="658">
        <v>376644.43556748639</v>
      </c>
      <c r="C10" s="423">
        <v>12968</v>
      </c>
    </row>
    <row r="11" spans="1:5" ht="12.75" customHeight="1" x14ac:dyDescent="0.25">
      <c r="A11" s="52"/>
      <c r="B11" s="521"/>
      <c r="C11" s="304"/>
    </row>
    <row r="12" spans="1:5" ht="12.75" customHeight="1" thickBot="1" x14ac:dyDescent="0.3">
      <c r="A12" s="53" t="s">
        <v>10</v>
      </c>
      <c r="B12" s="522">
        <f>SUM(B4:B10)</f>
        <v>4233155.4503572723</v>
      </c>
      <c r="C12" s="436">
        <f>SUM(C4:C10)</f>
        <v>226787</v>
      </c>
    </row>
    <row r="13" spans="1:5" ht="12.75" customHeight="1" x14ac:dyDescent="0.25">
      <c r="A13" s="282"/>
      <c r="B13" s="284"/>
      <c r="C13" s="292"/>
      <c r="E13" s="10"/>
    </row>
    <row r="14" spans="1:5" x14ac:dyDescent="0.25">
      <c r="A14" s="286" t="s">
        <v>237</v>
      </c>
      <c r="B14" s="112"/>
      <c r="C14" s="293"/>
    </row>
    <row r="15" spans="1:5" ht="12.75" customHeight="1" x14ac:dyDescent="0.25">
      <c r="A15" s="678" t="s">
        <v>257</v>
      </c>
      <c r="B15" s="678"/>
      <c r="C15" s="680"/>
    </row>
    <row r="16" spans="1:5" ht="36" customHeight="1" x14ac:dyDescent="0.25">
      <c r="A16" s="681" t="s">
        <v>250</v>
      </c>
      <c r="B16" s="679"/>
      <c r="C16" s="680"/>
    </row>
    <row r="17" spans="1:7" ht="12.75" customHeight="1" x14ac:dyDescent="0.25">
      <c r="A17" s="678" t="s">
        <v>120</v>
      </c>
      <c r="B17" s="679"/>
      <c r="C17" s="680"/>
    </row>
    <row r="18" spans="1:7" ht="36" customHeight="1" x14ac:dyDescent="0.25">
      <c r="A18" s="681" t="s">
        <v>253</v>
      </c>
      <c r="B18" s="678"/>
      <c r="C18" s="680"/>
      <c r="F18" s="11"/>
    </row>
    <row r="19" spans="1:7" ht="12" customHeight="1" x14ac:dyDescent="0.25">
      <c r="A19" s="678" t="s">
        <v>247</v>
      </c>
      <c r="B19" s="679"/>
      <c r="C19" s="680"/>
      <c r="D19" s="9"/>
      <c r="E19" s="9"/>
      <c r="F19" s="9"/>
      <c r="G19" s="9"/>
    </row>
    <row r="20" spans="1:7" ht="24" customHeight="1" x14ac:dyDescent="0.25">
      <c r="A20" s="681" t="s">
        <v>251</v>
      </c>
      <c r="B20" s="679"/>
      <c r="C20" s="680"/>
    </row>
    <row r="21" spans="1:7" ht="24" customHeight="1" x14ac:dyDescent="0.25">
      <c r="A21" s="681" t="s">
        <v>121</v>
      </c>
      <c r="B21" s="679"/>
      <c r="C21" s="680"/>
    </row>
    <row r="22" spans="1:7" ht="12.75" customHeight="1" thickBot="1" x14ac:dyDescent="0.3">
      <c r="A22" s="682" t="s">
        <v>254</v>
      </c>
      <c r="B22" s="683"/>
      <c r="C22" s="684"/>
    </row>
    <row r="24" spans="1:7" x14ac:dyDescent="0.25">
      <c r="B24" s="55"/>
      <c r="C24" s="55"/>
    </row>
    <row r="25" spans="1:7" x14ac:dyDescent="0.25">
      <c r="A25" s="22"/>
      <c r="B25" s="56"/>
      <c r="C25" s="244"/>
    </row>
    <row r="28" spans="1:7" x14ac:dyDescent="0.25">
      <c r="A28" s="57"/>
      <c r="B28" s="54"/>
      <c r="C28" s="305"/>
    </row>
    <row r="29" spans="1:7" x14ac:dyDescent="0.25">
      <c r="A29" s="57"/>
      <c r="B29" s="54"/>
      <c r="C29" s="305"/>
    </row>
    <row r="30" spans="1:7" x14ac:dyDescent="0.25">
      <c r="A30" s="57"/>
      <c r="B30" s="54"/>
      <c r="C30" s="305"/>
    </row>
    <row r="31" spans="1:7" x14ac:dyDescent="0.25">
      <c r="A31" s="57"/>
      <c r="B31" s="54"/>
      <c r="C31" s="305"/>
    </row>
    <row r="32" spans="1:7" x14ac:dyDescent="0.25">
      <c r="A32" s="57"/>
      <c r="B32" s="54"/>
      <c r="C32" s="305"/>
    </row>
    <row r="33" spans="1:3" x14ac:dyDescent="0.25">
      <c r="A33" s="57"/>
      <c r="B33" s="54"/>
      <c r="C33" s="305"/>
    </row>
    <row r="34" spans="1:3" x14ac:dyDescent="0.25">
      <c r="A34" s="57"/>
      <c r="B34" s="59"/>
      <c r="C34" s="305"/>
    </row>
    <row r="35" spans="1:3" x14ac:dyDescent="0.25">
      <c r="B35" s="58"/>
    </row>
    <row r="36" spans="1:3" x14ac:dyDescent="0.25">
      <c r="B36" s="54"/>
    </row>
    <row r="37" spans="1:3" x14ac:dyDescent="0.25">
      <c r="B37" s="54"/>
    </row>
    <row r="38" spans="1:3" x14ac:dyDescent="0.25">
      <c r="B38" s="54"/>
    </row>
    <row r="39" spans="1:3" x14ac:dyDescent="0.25">
      <c r="B39" s="54"/>
    </row>
    <row r="40" spans="1:3" x14ac:dyDescent="0.25">
      <c r="B40" s="54"/>
    </row>
    <row r="41" spans="1:3" x14ac:dyDescent="0.25">
      <c r="B41" s="54"/>
    </row>
    <row r="42" spans="1:3" x14ac:dyDescent="0.25">
      <c r="B42" s="54"/>
    </row>
    <row r="43" spans="1:3" x14ac:dyDescent="0.25">
      <c r="B43" s="54"/>
    </row>
    <row r="44" spans="1:3" x14ac:dyDescent="0.25">
      <c r="B44" s="54"/>
    </row>
    <row r="45" spans="1:3" x14ac:dyDescent="0.25">
      <c r="B45" s="54"/>
    </row>
    <row r="46" spans="1:3" x14ac:dyDescent="0.25">
      <c r="B46" s="54"/>
    </row>
    <row r="47" spans="1:3" x14ac:dyDescent="0.25">
      <c r="B47" s="54"/>
    </row>
    <row r="48" spans="1:3" x14ac:dyDescent="0.25">
      <c r="B48" s="54"/>
    </row>
    <row r="49" spans="2:2" x14ac:dyDescent="0.25">
      <c r="B49" s="54"/>
    </row>
    <row r="50" spans="2:2" x14ac:dyDescent="0.25">
      <c r="B50" s="54"/>
    </row>
    <row r="51" spans="2:2" x14ac:dyDescent="0.25">
      <c r="B51" s="54"/>
    </row>
    <row r="52" spans="2:2" x14ac:dyDescent="0.25">
      <c r="B52" s="54"/>
    </row>
    <row r="53" spans="2:2" x14ac:dyDescent="0.25">
      <c r="B53" s="54"/>
    </row>
    <row r="54" spans="2:2" x14ac:dyDescent="0.25">
      <c r="B54" s="54"/>
    </row>
    <row r="55" spans="2:2" x14ac:dyDescent="0.25">
      <c r="B55" s="54"/>
    </row>
    <row r="56" spans="2:2" x14ac:dyDescent="0.25">
      <c r="B56" s="54"/>
    </row>
    <row r="57" spans="2:2" x14ac:dyDescent="0.25">
      <c r="B57" s="54"/>
    </row>
    <row r="58" spans="2:2" x14ac:dyDescent="0.25">
      <c r="B58" s="54"/>
    </row>
    <row r="59" spans="2:2" x14ac:dyDescent="0.25">
      <c r="B59" s="54"/>
    </row>
    <row r="60" spans="2:2" x14ac:dyDescent="0.25">
      <c r="B60" s="54"/>
    </row>
    <row r="61" spans="2:2" x14ac:dyDescent="0.25">
      <c r="B61" s="54"/>
    </row>
    <row r="62" spans="2:2" x14ac:dyDescent="0.25">
      <c r="B62" s="54"/>
    </row>
    <row r="63" spans="2:2" x14ac:dyDescent="0.25">
      <c r="B63" s="54"/>
    </row>
    <row r="64" spans="2:2" x14ac:dyDescent="0.25">
      <c r="B64" s="54"/>
    </row>
    <row r="65" spans="2:2" x14ac:dyDescent="0.25">
      <c r="B65" s="54"/>
    </row>
    <row r="66" spans="2:2" x14ac:dyDescent="0.25">
      <c r="B66" s="54"/>
    </row>
  </sheetData>
  <mergeCells count="10">
    <mergeCell ref="A1:C1"/>
    <mergeCell ref="A2:C2"/>
    <mergeCell ref="A15:C15"/>
    <mergeCell ref="A16:C16"/>
    <mergeCell ref="A22:C22"/>
    <mergeCell ref="A20:C20"/>
    <mergeCell ref="A21:C21"/>
    <mergeCell ref="A17:C17"/>
    <mergeCell ref="A18:C18"/>
    <mergeCell ref="A19:C1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C18"/>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3" x14ac:dyDescent="0.25">
      <c r="A1" s="672" t="s">
        <v>256</v>
      </c>
      <c r="B1" s="673"/>
      <c r="C1" s="674"/>
    </row>
    <row r="2" spans="1:3" ht="13.5" customHeight="1" thickBot="1" x14ac:dyDescent="0.3">
      <c r="A2" s="675" t="s">
        <v>200</v>
      </c>
      <c r="B2" s="676"/>
      <c r="C2" s="677"/>
    </row>
    <row r="3" spans="1:3" ht="57" customHeight="1" thickBot="1" x14ac:dyDescent="0.3">
      <c r="A3" s="596" t="s">
        <v>161</v>
      </c>
      <c r="B3" s="596" t="s">
        <v>203</v>
      </c>
      <c r="C3" s="599" t="s">
        <v>146</v>
      </c>
    </row>
    <row r="4" spans="1:3" ht="12.75" customHeight="1" x14ac:dyDescent="0.25">
      <c r="A4" s="3" t="s">
        <v>137</v>
      </c>
      <c r="B4" s="658">
        <v>121368.06454436242</v>
      </c>
      <c r="C4" s="423">
        <v>4643</v>
      </c>
    </row>
    <row r="5" spans="1:3" ht="12.75" customHeight="1" x14ac:dyDescent="0.25">
      <c r="A5" s="3" t="s">
        <v>84</v>
      </c>
      <c r="B5" s="658">
        <v>57177.365563807965</v>
      </c>
      <c r="C5" s="423">
        <v>2829</v>
      </c>
    </row>
    <row r="6" spans="1:3" ht="12.75" customHeight="1" x14ac:dyDescent="0.25">
      <c r="A6" s="3" t="s">
        <v>154</v>
      </c>
      <c r="B6" s="658">
        <v>70486.168823037122</v>
      </c>
      <c r="C6" s="423">
        <v>3265</v>
      </c>
    </row>
    <row r="7" spans="1:3" ht="12.75" customHeight="1" x14ac:dyDescent="0.25">
      <c r="A7" s="3" t="s">
        <v>75</v>
      </c>
      <c r="B7" s="658">
        <v>35000.710504982308</v>
      </c>
      <c r="C7" s="423">
        <v>1480</v>
      </c>
    </row>
    <row r="8" spans="1:3" ht="12.75" customHeight="1" x14ac:dyDescent="0.25">
      <c r="A8" s="656"/>
      <c r="B8" s="658"/>
      <c r="C8" s="423"/>
    </row>
    <row r="9" spans="1:3" ht="12.75" customHeight="1" x14ac:dyDescent="0.25">
      <c r="A9" s="656"/>
      <c r="B9" s="658"/>
      <c r="C9" s="423"/>
    </row>
    <row r="10" spans="1:3" ht="12.75" customHeight="1" x14ac:dyDescent="0.25">
      <c r="A10" s="656"/>
      <c r="B10" s="658"/>
      <c r="C10" s="423"/>
    </row>
    <row r="11" spans="1:3" ht="12.75" customHeight="1" x14ac:dyDescent="0.25">
      <c r="A11" s="656"/>
      <c r="B11" s="658"/>
      <c r="C11" s="423"/>
    </row>
    <row r="12" spans="1:3" ht="12.75" customHeight="1" x14ac:dyDescent="0.25">
      <c r="A12" s="656"/>
      <c r="B12" s="658"/>
      <c r="C12" s="423"/>
    </row>
    <row r="13" spans="1:3" ht="12.75" customHeight="1" x14ac:dyDescent="0.25">
      <c r="A13" s="656"/>
      <c r="B13" s="658"/>
      <c r="C13" s="423"/>
    </row>
    <row r="14" spans="1:3" ht="12.75" customHeight="1" x14ac:dyDescent="0.25">
      <c r="A14" s="96" t="s">
        <v>18</v>
      </c>
      <c r="B14" s="589">
        <f>SUM(B4:B7)</f>
        <v>284032.30943618983</v>
      </c>
      <c r="C14" s="471">
        <f>SUM(C4:C7)</f>
        <v>12217</v>
      </c>
    </row>
    <row r="15" spans="1:3" ht="12.75" customHeight="1" thickBot="1" x14ac:dyDescent="0.3">
      <c r="A15" s="95"/>
      <c r="B15" s="590"/>
      <c r="C15" s="402"/>
    </row>
    <row r="18" spans="3:3" x14ac:dyDescent="0.25">
      <c r="C18" s="2"/>
    </row>
  </sheetData>
  <mergeCells count="2">
    <mergeCell ref="A1:C1"/>
    <mergeCell ref="A2:C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F46"/>
  <sheetViews>
    <sheetView view="pageLayout" zoomScaleNormal="100" workbookViewId="0">
      <selection activeCell="A3" sqref="A1:A1048576"/>
    </sheetView>
  </sheetViews>
  <sheetFormatPr defaultColWidth="8.81640625" defaultRowHeight="11.5" x14ac:dyDescent="0.25"/>
  <cols>
    <col min="1" max="1" width="19.08984375" style="2" bestFit="1" customWidth="1"/>
    <col min="2" max="2" width="13" style="2" customWidth="1"/>
    <col min="3" max="3" width="11.7265625" style="289" customWidth="1"/>
    <col min="4" max="16384" width="8.81640625" style="2"/>
  </cols>
  <sheetData>
    <row r="1" spans="1:6" x14ac:dyDescent="0.25">
      <c r="A1" s="672" t="s">
        <v>256</v>
      </c>
      <c r="B1" s="673"/>
      <c r="C1" s="674"/>
    </row>
    <row r="2" spans="1:6" ht="12" thickBot="1" x14ac:dyDescent="0.3">
      <c r="A2" s="675" t="s">
        <v>200</v>
      </c>
      <c r="B2" s="676"/>
      <c r="C2" s="677"/>
    </row>
    <row r="3" spans="1:6" ht="57" customHeight="1" thickBot="1" x14ac:dyDescent="0.3">
      <c r="A3" s="596" t="s">
        <v>161</v>
      </c>
      <c r="B3" s="596" t="s">
        <v>203</v>
      </c>
      <c r="C3" s="599" t="s">
        <v>146</v>
      </c>
    </row>
    <row r="4" spans="1:6" ht="12.75" customHeight="1" x14ac:dyDescent="0.25">
      <c r="A4" s="3" t="s">
        <v>155</v>
      </c>
      <c r="B4" s="658">
        <v>109130.09264273533</v>
      </c>
      <c r="C4" s="423">
        <v>5071</v>
      </c>
    </row>
    <row r="5" spans="1:6" ht="12.75" customHeight="1" x14ac:dyDescent="0.25">
      <c r="A5" s="3" t="s">
        <v>93</v>
      </c>
      <c r="B5" s="658">
        <v>65041.091224664051</v>
      </c>
      <c r="C5" s="423">
        <v>1856</v>
      </c>
    </row>
    <row r="6" spans="1:6" ht="12.75" customHeight="1" x14ac:dyDescent="0.25">
      <c r="A6" s="89"/>
      <c r="B6" s="591"/>
      <c r="C6" s="415"/>
      <c r="D6" s="88"/>
    </row>
    <row r="7" spans="1:6" ht="12.75" customHeight="1" x14ac:dyDescent="0.25">
      <c r="A7" s="82" t="s">
        <v>19</v>
      </c>
      <c r="B7" s="592">
        <f>SUM(B4:B5)</f>
        <v>174171.18386739938</v>
      </c>
      <c r="C7" s="451">
        <f>SUM(C4:C5)</f>
        <v>6927</v>
      </c>
      <c r="D7" s="88"/>
    </row>
    <row r="8" spans="1:6" ht="12.75" customHeight="1" thickBot="1" x14ac:dyDescent="0.3">
      <c r="A8" s="91"/>
      <c r="B8" s="593"/>
      <c r="C8" s="395"/>
      <c r="D8" s="88"/>
    </row>
    <row r="9" spans="1:6" ht="12" thickBot="1" x14ac:dyDescent="0.3">
      <c r="A9" s="91"/>
      <c r="B9" s="92"/>
      <c r="C9" s="395"/>
      <c r="D9" s="88"/>
    </row>
    <row r="10" spans="1:6" x14ac:dyDescent="0.25">
      <c r="A10" s="282"/>
      <c r="B10" s="284"/>
      <c r="C10" s="292"/>
      <c r="D10" s="88"/>
    </row>
    <row r="11" spans="1:6" x14ac:dyDescent="0.25">
      <c r="A11" s="286" t="s">
        <v>237</v>
      </c>
      <c r="B11" s="640"/>
      <c r="C11" s="293"/>
      <c r="D11" s="90"/>
    </row>
    <row r="12" spans="1:6" ht="12" customHeight="1" x14ac:dyDescent="0.25">
      <c r="A12" s="678" t="s">
        <v>257</v>
      </c>
      <c r="B12" s="678"/>
      <c r="C12" s="680"/>
      <c r="D12" s="88"/>
    </row>
    <row r="13" spans="1:6" ht="36" customHeight="1" x14ac:dyDescent="0.25">
      <c r="A13" s="681" t="s">
        <v>250</v>
      </c>
      <c r="B13" s="678"/>
      <c r="C13" s="680"/>
      <c r="D13" s="93"/>
    </row>
    <row r="14" spans="1:6" ht="12" customHeight="1" x14ac:dyDescent="0.25">
      <c r="A14" s="678" t="s">
        <v>120</v>
      </c>
      <c r="B14" s="678"/>
      <c r="C14" s="680"/>
      <c r="D14" s="93"/>
    </row>
    <row r="15" spans="1:6" ht="36" customHeight="1" x14ac:dyDescent="0.25">
      <c r="A15" s="681" t="s">
        <v>253</v>
      </c>
      <c r="B15" s="678"/>
      <c r="C15" s="680"/>
      <c r="D15" s="94"/>
      <c r="F15" s="11"/>
    </row>
    <row r="16" spans="1:6" ht="12" customHeight="1" x14ac:dyDescent="0.25">
      <c r="A16" s="678" t="s">
        <v>247</v>
      </c>
      <c r="B16" s="678"/>
      <c r="C16" s="680"/>
      <c r="D16" s="88"/>
    </row>
    <row r="17" spans="1:4" ht="24" customHeight="1" x14ac:dyDescent="0.25">
      <c r="A17" s="681" t="s">
        <v>251</v>
      </c>
      <c r="B17" s="678"/>
      <c r="C17" s="680"/>
      <c r="D17" s="7"/>
    </row>
    <row r="18" spans="1:4" ht="24" customHeight="1" x14ac:dyDescent="0.25">
      <c r="A18" s="681" t="s">
        <v>121</v>
      </c>
      <c r="B18" s="678"/>
      <c r="C18" s="680"/>
      <c r="D18" s="9"/>
    </row>
    <row r="19" spans="1:4" ht="12" thickBot="1" x14ac:dyDescent="0.3">
      <c r="A19" s="682" t="s">
        <v>254</v>
      </c>
      <c r="B19" s="682"/>
      <c r="C19" s="684"/>
      <c r="D19" s="9"/>
    </row>
    <row r="20" spans="1:4" x14ac:dyDescent="0.25">
      <c r="B20" s="632"/>
      <c r="C20" s="302"/>
    </row>
    <row r="21" spans="1:4" x14ac:dyDescent="0.25">
      <c r="A21" s="22"/>
      <c r="B21" s="633"/>
      <c r="C21" s="302"/>
      <c r="D21" s="43"/>
    </row>
    <row r="22" spans="1:4" x14ac:dyDescent="0.25">
      <c r="C22" s="2"/>
    </row>
    <row r="23" spans="1:4" x14ac:dyDescent="0.25">
      <c r="B23" s="13"/>
    </row>
    <row r="24" spans="1:4" x14ac:dyDescent="0.25">
      <c r="B24" s="13"/>
    </row>
    <row r="25" spans="1:4" x14ac:dyDescent="0.25">
      <c r="B25" s="13"/>
    </row>
    <row r="26" spans="1:4" x14ac:dyDescent="0.25">
      <c r="B26" s="13"/>
    </row>
    <row r="27" spans="1:4" x14ac:dyDescent="0.25">
      <c r="B27" s="13"/>
    </row>
    <row r="28" spans="1:4" x14ac:dyDescent="0.25">
      <c r="B28" s="13"/>
    </row>
    <row r="29" spans="1:4" x14ac:dyDescent="0.25">
      <c r="B29" s="13"/>
    </row>
    <row r="30" spans="1:4" x14ac:dyDescent="0.25">
      <c r="B30" s="13"/>
    </row>
    <row r="31" spans="1:4" x14ac:dyDescent="0.25">
      <c r="B31" s="13"/>
    </row>
    <row r="32" spans="1:4"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row r="46" spans="2:2" x14ac:dyDescent="0.25">
      <c r="B46" s="13"/>
    </row>
  </sheetData>
  <mergeCells count="10">
    <mergeCell ref="A19:C19"/>
    <mergeCell ref="A1:C1"/>
    <mergeCell ref="A12:C12"/>
    <mergeCell ref="A13:C13"/>
    <mergeCell ref="A18:C18"/>
    <mergeCell ref="A16:C16"/>
    <mergeCell ref="A17:C17"/>
    <mergeCell ref="A14:C14"/>
    <mergeCell ref="A15:C15"/>
    <mergeCell ref="A2:C2"/>
  </mergeCells>
  <phoneticPr fontId="3" type="noConversion"/>
  <printOptions horizontalCentered="1" gridLines="1"/>
  <pageMargins left="0.25" right="0.25" top="0.75" bottom="0.75" header="0.5" footer="0.5"/>
  <pageSetup scale="89" fitToWidth="0" fitToHeight="0" orientation="landscape" r:id="rId1"/>
  <headerFooter alignWithMargins="0">
    <oddHeader>&amp;C&amp;"Arial,Bold"&amp;11FY20 GEOGRAPHIC DISTRIBUTION OF VA EXPENDITURES (GDX)</oddHeader>
    <oddFooter>&amp;R&amp;8&amp;P of &amp;N</oddFooter>
  </headerFooter>
  <rowBreaks count="1" manualBreakCount="1">
    <brk id="9" max="10" man="1"/>
  </rowBreaks>
  <colBreaks count="1" manualBreakCount="1">
    <brk id="3" max="1048575" man="1"/>
  </col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F7"/>
  <sheetViews>
    <sheetView zoomScaleNormal="100" workbookViewId="0">
      <selection activeCell="B3" sqref="B1:I1048576"/>
    </sheetView>
  </sheetViews>
  <sheetFormatPr defaultColWidth="8.81640625" defaultRowHeight="12.5" x14ac:dyDescent="0.25"/>
  <cols>
    <col min="1" max="1" width="19.453125" customWidth="1"/>
    <col min="2" max="2" width="13" customWidth="1"/>
    <col min="3" max="3" width="11.7265625" customWidth="1"/>
    <col min="5" max="6" width="8.81640625" customWidth="1"/>
    <col min="18" max="18" width="8.81640625" customWidth="1"/>
  </cols>
  <sheetData>
    <row r="1" spans="1:6" x14ac:dyDescent="0.25">
      <c r="A1" s="672" t="s">
        <v>256</v>
      </c>
      <c r="B1" s="673"/>
      <c r="C1" s="674"/>
    </row>
    <row r="2" spans="1:6" ht="13" thickBot="1" x14ac:dyDescent="0.3">
      <c r="A2" s="675" t="s">
        <v>200</v>
      </c>
      <c r="B2" s="676"/>
      <c r="C2" s="677"/>
    </row>
    <row r="3" spans="1:6" ht="57" customHeight="1" thickBot="1" x14ac:dyDescent="0.3">
      <c r="A3" s="596" t="s">
        <v>161</v>
      </c>
      <c r="B3" s="596" t="s">
        <v>203</v>
      </c>
      <c r="C3" s="599" t="s">
        <v>146</v>
      </c>
    </row>
    <row r="4" spans="1:6" x14ac:dyDescent="0.25">
      <c r="A4" s="80" t="s">
        <v>59</v>
      </c>
      <c r="B4" s="660">
        <v>106509.22996338157</v>
      </c>
      <c r="C4" s="423">
        <v>4807</v>
      </c>
      <c r="E4" s="603"/>
      <c r="F4" s="646"/>
    </row>
    <row r="5" spans="1:6" x14ac:dyDescent="0.25">
      <c r="A5" s="81"/>
      <c r="B5" s="594"/>
      <c r="C5" s="414"/>
    </row>
    <row r="6" spans="1:6" x14ac:dyDescent="0.25">
      <c r="A6" s="398" t="s">
        <v>162</v>
      </c>
      <c r="B6" s="571">
        <f>SUM(B4:B4)</f>
        <v>106509.22996338157</v>
      </c>
      <c r="C6" s="648">
        <f>SUM(C4:C4)</f>
        <v>4807</v>
      </c>
    </row>
    <row r="7" spans="1:6" x14ac:dyDescent="0.25">
      <c r="A7" s="83"/>
      <c r="B7" s="595"/>
      <c r="C7" s="396"/>
    </row>
  </sheetData>
  <mergeCells count="2">
    <mergeCell ref="A1:C1"/>
    <mergeCell ref="A2:C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3"/>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4" x14ac:dyDescent="0.25">
      <c r="A1" s="672" t="s">
        <v>256</v>
      </c>
      <c r="B1" s="673"/>
      <c r="C1" s="674"/>
    </row>
    <row r="2" spans="1:4" ht="13.5" customHeight="1" thickBot="1" x14ac:dyDescent="0.3">
      <c r="A2" s="675" t="s">
        <v>200</v>
      </c>
      <c r="B2" s="676"/>
      <c r="C2" s="677"/>
    </row>
    <row r="3" spans="1:4" ht="57" customHeight="1" thickBot="1" x14ac:dyDescent="0.3">
      <c r="A3" s="596" t="s">
        <v>161</v>
      </c>
      <c r="B3" s="596" t="s">
        <v>203</v>
      </c>
      <c r="C3" s="599" t="s">
        <v>146</v>
      </c>
    </row>
    <row r="4" spans="1:4" ht="12.75" customHeight="1" x14ac:dyDescent="0.25">
      <c r="A4" s="3" t="s">
        <v>53</v>
      </c>
      <c r="B4" s="658">
        <v>163828.6947144969</v>
      </c>
      <c r="C4" s="423">
        <v>8704</v>
      </c>
    </row>
    <row r="5" spans="1:4" ht="12.75" customHeight="1" x14ac:dyDescent="0.25">
      <c r="A5" s="3" t="s">
        <v>56</v>
      </c>
      <c r="B5" s="658">
        <v>149815.44538463678</v>
      </c>
      <c r="C5" s="423">
        <v>6890</v>
      </c>
    </row>
    <row r="6" spans="1:4" ht="12.75" customHeight="1" x14ac:dyDescent="0.25">
      <c r="A6" s="60" t="s">
        <v>11</v>
      </c>
      <c r="B6" s="519">
        <f>SUM(B4:B5)</f>
        <v>313644.14009913371</v>
      </c>
      <c r="C6" s="435">
        <f>SUM(C4:C5)</f>
        <v>15594</v>
      </c>
    </row>
    <row r="7" spans="1:4" ht="12.75" customHeight="1" thickBot="1" x14ac:dyDescent="0.3">
      <c r="A7" s="61"/>
      <c r="B7" s="520"/>
      <c r="C7" s="306"/>
    </row>
    <row r="8" spans="1:4" x14ac:dyDescent="0.25">
      <c r="A8" s="286" t="s">
        <v>237</v>
      </c>
      <c r="B8" s="112"/>
      <c r="C8" s="293"/>
    </row>
    <row r="9" spans="1:4" ht="12" customHeight="1" x14ac:dyDescent="0.25">
      <c r="A9" s="678" t="s">
        <v>257</v>
      </c>
      <c r="B9" s="678"/>
      <c r="C9" s="680"/>
    </row>
    <row r="10" spans="1:4" ht="36" customHeight="1" x14ac:dyDescent="0.25">
      <c r="A10" s="681" t="s">
        <v>250</v>
      </c>
      <c r="B10" s="679"/>
      <c r="C10" s="680"/>
    </row>
    <row r="11" spans="1:4" ht="12.75" customHeight="1" x14ac:dyDescent="0.25">
      <c r="A11" s="678" t="s">
        <v>120</v>
      </c>
      <c r="B11" s="679"/>
      <c r="C11" s="680"/>
    </row>
    <row r="12" spans="1:4" ht="36" customHeight="1" x14ac:dyDescent="0.25">
      <c r="A12" s="681" t="s">
        <v>253</v>
      </c>
      <c r="B12" s="678"/>
      <c r="C12" s="680"/>
    </row>
    <row r="13" spans="1:4" ht="12" customHeight="1" x14ac:dyDescent="0.25">
      <c r="A13" s="678" t="s">
        <v>247</v>
      </c>
      <c r="B13" s="679"/>
      <c r="C13" s="680"/>
      <c r="D13" s="9"/>
    </row>
    <row r="14" spans="1:4" ht="24" customHeight="1" x14ac:dyDescent="0.25">
      <c r="A14" s="681" t="s">
        <v>251</v>
      </c>
      <c r="B14" s="679"/>
      <c r="C14" s="680"/>
    </row>
    <row r="15" spans="1:4" ht="24" customHeight="1" x14ac:dyDescent="0.25">
      <c r="A15" s="681" t="s">
        <v>121</v>
      </c>
      <c r="B15" s="679"/>
      <c r="C15" s="680"/>
    </row>
    <row r="16" spans="1:4" ht="12" thickBot="1" x14ac:dyDescent="0.3">
      <c r="A16" s="682" t="s">
        <v>254</v>
      </c>
      <c r="B16" s="683"/>
      <c r="C16" s="684"/>
    </row>
    <row r="17" spans="1:3" x14ac:dyDescent="0.25">
      <c r="A17" s="31"/>
      <c r="B17" s="62"/>
      <c r="C17" s="307"/>
    </row>
    <row r="18" spans="1:3" x14ac:dyDescent="0.25">
      <c r="A18" s="20"/>
      <c r="B18" s="20"/>
      <c r="C18" s="20"/>
    </row>
    <row r="19" spans="1:3" x14ac:dyDescent="0.25">
      <c r="B19" s="62"/>
      <c r="C19" s="307"/>
    </row>
    <row r="20" spans="1:3" x14ac:dyDescent="0.25">
      <c r="A20" s="21"/>
      <c r="B20" s="62"/>
      <c r="C20" s="307"/>
    </row>
    <row r="22" spans="1:3" x14ac:dyDescent="0.25">
      <c r="B22" s="65"/>
    </row>
    <row r="23" spans="1:3" x14ac:dyDescent="0.25">
      <c r="A23" s="22"/>
      <c r="B23" s="65"/>
    </row>
  </sheetData>
  <mergeCells count="10">
    <mergeCell ref="A1:C1"/>
    <mergeCell ref="A2:C2"/>
    <mergeCell ref="A9:C9"/>
    <mergeCell ref="A10:C10"/>
    <mergeCell ref="A16:C16"/>
    <mergeCell ref="A14:C14"/>
    <mergeCell ref="A15:C15"/>
    <mergeCell ref="A11:C11"/>
    <mergeCell ref="A12:C12"/>
    <mergeCell ref="A13:C13"/>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53"/>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289" customWidth="1"/>
    <col min="4" max="4" width="8.81640625" style="2"/>
    <col min="5" max="5" width="9.54296875" style="2" bestFit="1" customWidth="1"/>
    <col min="6" max="16384" width="8.81640625" style="2"/>
  </cols>
  <sheetData>
    <row r="1" spans="1:7" x14ac:dyDescent="0.25">
      <c r="A1" s="672" t="s">
        <v>256</v>
      </c>
      <c r="B1" s="673"/>
      <c r="C1" s="674"/>
    </row>
    <row r="2" spans="1:7" ht="13.5" customHeight="1" thickBot="1" x14ac:dyDescent="0.3">
      <c r="A2" s="675" t="s">
        <v>200</v>
      </c>
      <c r="B2" s="676"/>
      <c r="C2" s="677"/>
    </row>
    <row r="3" spans="1:7" ht="57" customHeight="1" thickBot="1" x14ac:dyDescent="0.3">
      <c r="A3" s="596" t="s">
        <v>161</v>
      </c>
      <c r="B3" s="596" t="s">
        <v>203</v>
      </c>
      <c r="C3" s="599" t="s">
        <v>146</v>
      </c>
    </row>
    <row r="4" spans="1:7" ht="12.5" x14ac:dyDescent="0.25">
      <c r="A4" s="14" t="s">
        <v>62</v>
      </c>
      <c r="B4" s="658">
        <v>324706.34776730643</v>
      </c>
      <c r="C4" s="423">
        <v>12924</v>
      </c>
    </row>
    <row r="5" spans="1:7" x14ac:dyDescent="0.25">
      <c r="A5" s="66" t="s">
        <v>12</v>
      </c>
      <c r="B5" s="517">
        <f>SUM(B4:B4)</f>
        <v>324706.34776730643</v>
      </c>
      <c r="C5" s="434">
        <f>SUM(C4:C4)</f>
        <v>12924</v>
      </c>
    </row>
    <row r="6" spans="1:7" ht="12" thickBot="1" x14ac:dyDescent="0.3">
      <c r="A6" s="67"/>
      <c r="B6" s="518"/>
      <c r="C6" s="308"/>
    </row>
    <row r="7" spans="1:7" x14ac:dyDescent="0.25">
      <c r="A7" s="286" t="s">
        <v>237</v>
      </c>
      <c r="B7" s="640"/>
      <c r="C7" s="293"/>
    </row>
    <row r="8" spans="1:7" ht="12" customHeight="1" x14ac:dyDescent="0.25">
      <c r="A8" s="678" t="s">
        <v>257</v>
      </c>
      <c r="B8" s="678"/>
      <c r="C8" s="680"/>
    </row>
    <row r="9" spans="1:7" ht="36" customHeight="1" x14ac:dyDescent="0.25">
      <c r="A9" s="681" t="s">
        <v>250</v>
      </c>
      <c r="B9" s="678"/>
      <c r="C9" s="680"/>
    </row>
    <row r="10" spans="1:7" ht="12.75" customHeight="1" x14ac:dyDescent="0.25">
      <c r="A10" s="678" t="s">
        <v>120</v>
      </c>
      <c r="B10" s="678"/>
      <c r="C10" s="680"/>
    </row>
    <row r="11" spans="1:7" ht="36" customHeight="1" x14ac:dyDescent="0.25">
      <c r="A11" s="681" t="s">
        <v>253</v>
      </c>
      <c r="B11" s="678"/>
      <c r="C11" s="680"/>
      <c r="F11" s="11"/>
    </row>
    <row r="12" spans="1:7" ht="12" customHeight="1" x14ac:dyDescent="0.25">
      <c r="A12" s="678" t="s">
        <v>247</v>
      </c>
      <c r="B12" s="678"/>
      <c r="C12" s="680"/>
      <c r="D12" s="9"/>
      <c r="E12" s="9"/>
      <c r="F12" s="9"/>
      <c r="G12" s="9"/>
    </row>
    <row r="13" spans="1:7" ht="24" customHeight="1" x14ac:dyDescent="0.25">
      <c r="A13" s="681" t="s">
        <v>251</v>
      </c>
      <c r="B13" s="678"/>
      <c r="C13" s="680"/>
    </row>
    <row r="14" spans="1:7" ht="24" customHeight="1" x14ac:dyDescent="0.25">
      <c r="A14" s="681" t="s">
        <v>121</v>
      </c>
      <c r="B14" s="678"/>
      <c r="C14" s="680"/>
    </row>
    <row r="15" spans="1:7" ht="12" thickBot="1" x14ac:dyDescent="0.3">
      <c r="A15" s="682" t="s">
        <v>254</v>
      </c>
      <c r="B15" s="682"/>
      <c r="C15" s="684"/>
    </row>
    <row r="16" spans="1:7" x14ac:dyDescent="0.25">
      <c r="A16" s="63"/>
      <c r="B16" s="637"/>
    </row>
    <row r="17" spans="1:3" x14ac:dyDescent="0.25">
      <c r="B17" s="55"/>
      <c r="C17" s="55"/>
    </row>
    <row r="18" spans="1:3" x14ac:dyDescent="0.25">
      <c r="A18" s="22"/>
      <c r="B18" s="65"/>
    </row>
    <row r="19" spans="1:3" x14ac:dyDescent="0.25">
      <c r="B19" s="13"/>
    </row>
    <row r="20" spans="1:3" x14ac:dyDescent="0.25">
      <c r="B20" s="13"/>
    </row>
    <row r="21" spans="1:3" x14ac:dyDescent="0.25">
      <c r="B21" s="13"/>
    </row>
    <row r="22" spans="1:3" x14ac:dyDescent="0.25">
      <c r="B22" s="13"/>
    </row>
    <row r="23" spans="1:3" x14ac:dyDescent="0.25">
      <c r="B23" s="13"/>
    </row>
    <row r="24" spans="1:3" x14ac:dyDescent="0.25">
      <c r="B24" s="13"/>
    </row>
    <row r="25" spans="1:3" x14ac:dyDescent="0.25">
      <c r="B25" s="13"/>
    </row>
    <row r="26" spans="1:3" x14ac:dyDescent="0.25">
      <c r="B26" s="13"/>
    </row>
    <row r="27" spans="1:3" x14ac:dyDescent="0.25">
      <c r="B27" s="13"/>
    </row>
    <row r="28" spans="1:3" x14ac:dyDescent="0.25">
      <c r="B28" s="13"/>
    </row>
    <row r="29" spans="1:3" x14ac:dyDescent="0.25">
      <c r="B29" s="13"/>
    </row>
    <row r="30" spans="1:3" x14ac:dyDescent="0.25">
      <c r="B30" s="13"/>
    </row>
    <row r="31" spans="1:3" x14ac:dyDescent="0.25">
      <c r="B31" s="13"/>
    </row>
    <row r="32" spans="1:3"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row r="46" spans="2:2" x14ac:dyDescent="0.25">
      <c r="B46" s="13"/>
    </row>
    <row r="47" spans="2:2" x14ac:dyDescent="0.25">
      <c r="B47" s="13"/>
    </row>
    <row r="48" spans="2:2" x14ac:dyDescent="0.25">
      <c r="B48" s="13"/>
    </row>
    <row r="49" spans="2:2" x14ac:dyDescent="0.25">
      <c r="B49" s="13"/>
    </row>
    <row r="50" spans="2:2" x14ac:dyDescent="0.25">
      <c r="B50" s="13"/>
    </row>
    <row r="51" spans="2:2" x14ac:dyDescent="0.25">
      <c r="B51" s="13"/>
    </row>
    <row r="52" spans="2:2" x14ac:dyDescent="0.25">
      <c r="B52" s="13"/>
    </row>
    <row r="53" spans="2:2" x14ac:dyDescent="0.25">
      <c r="B53" s="13"/>
    </row>
  </sheetData>
  <mergeCells count="10">
    <mergeCell ref="A1:C1"/>
    <mergeCell ref="A2:C2"/>
    <mergeCell ref="A8:C8"/>
    <mergeCell ref="A9:C9"/>
    <mergeCell ref="A15:C15"/>
    <mergeCell ref="A13:C13"/>
    <mergeCell ref="A14:C14"/>
    <mergeCell ref="A10:C10"/>
    <mergeCell ref="A11:C11"/>
    <mergeCell ref="A12:C1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66"/>
  <sheetViews>
    <sheetView zoomScaleNormal="100" workbookViewId="0">
      <selection activeCell="A8" sqref="A8:XFD11"/>
    </sheetView>
  </sheetViews>
  <sheetFormatPr defaultColWidth="8.81640625" defaultRowHeight="11.5" x14ac:dyDescent="0.25"/>
  <cols>
    <col min="1" max="1" width="19.453125" style="2" customWidth="1"/>
    <col min="2" max="2" width="13" style="2" customWidth="1"/>
    <col min="3" max="3" width="11.7265625" style="2" customWidth="1"/>
    <col min="4" max="16384" width="8.81640625" style="2"/>
  </cols>
  <sheetData>
    <row r="1" spans="1:7" x14ac:dyDescent="0.25">
      <c r="A1" s="672" t="s">
        <v>256</v>
      </c>
      <c r="B1" s="673"/>
      <c r="C1" s="674"/>
      <c r="D1" s="7"/>
    </row>
    <row r="2" spans="1:7" ht="13.5" customHeight="1" thickBot="1" x14ac:dyDescent="0.3">
      <c r="A2" s="675" t="s">
        <v>200</v>
      </c>
      <c r="B2" s="676"/>
      <c r="C2" s="677"/>
      <c r="D2" s="7"/>
    </row>
    <row r="3" spans="1:7" ht="57" customHeight="1" thickBot="1" x14ac:dyDescent="0.3">
      <c r="A3" s="596" t="s">
        <v>161</v>
      </c>
      <c r="B3" s="596" t="s">
        <v>203</v>
      </c>
      <c r="C3" s="599" t="s">
        <v>146</v>
      </c>
      <c r="D3" s="9"/>
    </row>
    <row r="4" spans="1:7" ht="12.5" x14ac:dyDescent="0.25">
      <c r="A4" s="75" t="s">
        <v>2</v>
      </c>
      <c r="B4" s="658">
        <v>278652.61306236696</v>
      </c>
      <c r="C4" s="422">
        <v>7677</v>
      </c>
      <c r="D4" s="76"/>
    </row>
    <row r="5" spans="1:7" x14ac:dyDescent="0.25">
      <c r="A5" s="75"/>
      <c r="B5" s="514"/>
      <c r="C5" s="427"/>
      <c r="D5" s="76"/>
    </row>
    <row r="6" spans="1:7" x14ac:dyDescent="0.25">
      <c r="A6" s="78" t="s">
        <v>58</v>
      </c>
      <c r="B6" s="515">
        <f t="shared" ref="B6:C6" si="0">SUM(B4)</f>
        <v>278652.61306236696</v>
      </c>
      <c r="C6" s="287">
        <f t="shared" si="0"/>
        <v>7677</v>
      </c>
      <c r="D6" s="76"/>
    </row>
    <row r="7" spans="1:7" ht="12" thickBot="1" x14ac:dyDescent="0.3">
      <c r="A7" s="75"/>
      <c r="B7" s="516"/>
      <c r="C7" s="428"/>
      <c r="D7" s="76"/>
    </row>
    <row r="8" spans="1:7" x14ac:dyDescent="0.25">
      <c r="A8" s="282"/>
      <c r="B8" s="284"/>
      <c r="C8" s="285"/>
      <c r="D8" s="77"/>
    </row>
    <row r="9" spans="1:7" x14ac:dyDescent="0.25">
      <c r="A9" s="286" t="s">
        <v>237</v>
      </c>
      <c r="B9" s="640"/>
      <c r="C9" s="432"/>
      <c r="D9" s="7"/>
    </row>
    <row r="10" spans="1:7" ht="12" customHeight="1" x14ac:dyDescent="0.25">
      <c r="A10" s="678" t="s">
        <v>257</v>
      </c>
      <c r="B10" s="678"/>
      <c r="C10" s="680"/>
      <c r="D10" s="9"/>
    </row>
    <row r="11" spans="1:7" ht="36" customHeight="1" x14ac:dyDescent="0.25">
      <c r="A11" s="681" t="s">
        <v>250</v>
      </c>
      <c r="B11" s="678"/>
      <c r="C11" s="680"/>
      <c r="D11" s="9"/>
    </row>
    <row r="12" spans="1:7" x14ac:dyDescent="0.25">
      <c r="A12" s="678" t="s">
        <v>120</v>
      </c>
      <c r="B12" s="678"/>
      <c r="C12" s="680"/>
    </row>
    <row r="13" spans="1:7" ht="36" customHeight="1" x14ac:dyDescent="0.25">
      <c r="A13" s="681" t="s">
        <v>253</v>
      </c>
      <c r="B13" s="678"/>
      <c r="C13" s="680"/>
      <c r="F13" s="11"/>
    </row>
    <row r="14" spans="1:7" ht="12" customHeight="1" x14ac:dyDescent="0.25">
      <c r="A14" s="678" t="s">
        <v>247</v>
      </c>
      <c r="B14" s="678"/>
      <c r="C14" s="680"/>
      <c r="D14" s="9"/>
      <c r="E14" s="9"/>
      <c r="F14" s="9"/>
      <c r="G14" s="9"/>
    </row>
    <row r="15" spans="1:7" ht="24" customHeight="1" x14ac:dyDescent="0.25">
      <c r="A15" s="681" t="s">
        <v>251</v>
      </c>
      <c r="B15" s="678"/>
      <c r="C15" s="680"/>
    </row>
    <row r="16" spans="1:7" ht="24" customHeight="1" x14ac:dyDescent="0.25">
      <c r="A16" s="681" t="s">
        <v>121</v>
      </c>
      <c r="B16" s="678"/>
      <c r="C16" s="680"/>
    </row>
    <row r="17" spans="1:3" ht="12" thickBot="1" x14ac:dyDescent="0.3">
      <c r="A17" s="682" t="s">
        <v>254</v>
      </c>
      <c r="B17" s="682"/>
      <c r="C17" s="684"/>
    </row>
    <row r="18" spans="1:3" x14ac:dyDescent="0.25">
      <c r="B18" s="616"/>
    </row>
    <row r="20" spans="1:3" x14ac:dyDescent="0.25">
      <c r="B20" s="13"/>
    </row>
    <row r="21" spans="1:3" x14ac:dyDescent="0.25">
      <c r="B21" s="13"/>
    </row>
    <row r="22" spans="1:3" x14ac:dyDescent="0.25">
      <c r="B22" s="13"/>
    </row>
    <row r="23" spans="1:3" x14ac:dyDescent="0.25">
      <c r="B23" s="13"/>
    </row>
    <row r="24" spans="1:3" x14ac:dyDescent="0.25">
      <c r="B24" s="13"/>
    </row>
    <row r="25" spans="1:3" x14ac:dyDescent="0.25">
      <c r="B25" s="13"/>
    </row>
    <row r="26" spans="1:3" x14ac:dyDescent="0.25">
      <c r="B26" s="13"/>
    </row>
    <row r="27" spans="1:3" x14ac:dyDescent="0.25">
      <c r="B27" s="13"/>
    </row>
    <row r="28" spans="1:3" x14ac:dyDescent="0.25">
      <c r="B28" s="13"/>
    </row>
    <row r="29" spans="1:3" x14ac:dyDescent="0.25">
      <c r="B29" s="13"/>
    </row>
    <row r="30" spans="1:3" x14ac:dyDescent="0.25">
      <c r="B30" s="13"/>
    </row>
    <row r="31" spans="1:3" x14ac:dyDescent="0.25">
      <c r="B31" s="13"/>
    </row>
    <row r="32" spans="1:3"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row r="46" spans="2:2" x14ac:dyDescent="0.25">
      <c r="B46" s="13"/>
    </row>
    <row r="47" spans="2:2" x14ac:dyDescent="0.25">
      <c r="B47" s="13"/>
    </row>
    <row r="48" spans="2:2" x14ac:dyDescent="0.25">
      <c r="B48" s="13"/>
    </row>
    <row r="49" spans="2:2" x14ac:dyDescent="0.25">
      <c r="B49" s="13"/>
    </row>
    <row r="50" spans="2:2" x14ac:dyDescent="0.25">
      <c r="B50" s="13"/>
    </row>
    <row r="51" spans="2:2" x14ac:dyDescent="0.25">
      <c r="B51" s="13"/>
    </row>
    <row r="52" spans="2:2" x14ac:dyDescent="0.25">
      <c r="B52" s="13"/>
    </row>
    <row r="53" spans="2:2" x14ac:dyDescent="0.25">
      <c r="B53" s="13"/>
    </row>
    <row r="54" spans="2:2" x14ac:dyDescent="0.25">
      <c r="B54" s="13"/>
    </row>
    <row r="55" spans="2:2" x14ac:dyDescent="0.25">
      <c r="B55" s="13"/>
    </row>
    <row r="56" spans="2:2" x14ac:dyDescent="0.25">
      <c r="B56" s="13"/>
    </row>
    <row r="57" spans="2:2" x14ac:dyDescent="0.25">
      <c r="B57" s="13"/>
    </row>
    <row r="58" spans="2:2" x14ac:dyDescent="0.25">
      <c r="B58" s="13"/>
    </row>
    <row r="59" spans="2:2" x14ac:dyDescent="0.25">
      <c r="B59" s="13"/>
    </row>
    <row r="60" spans="2:2" x14ac:dyDescent="0.25">
      <c r="B60" s="13"/>
    </row>
    <row r="61" spans="2:2" x14ac:dyDescent="0.25">
      <c r="B61" s="13"/>
    </row>
    <row r="62" spans="2:2" x14ac:dyDescent="0.25">
      <c r="B62" s="13"/>
    </row>
    <row r="63" spans="2:2" x14ac:dyDescent="0.25">
      <c r="B63" s="13"/>
    </row>
    <row r="64" spans="2:2" x14ac:dyDescent="0.25">
      <c r="B64" s="13"/>
    </row>
    <row r="65" spans="2:2" x14ac:dyDescent="0.25">
      <c r="B65" s="13"/>
    </row>
    <row r="66" spans="2:2" x14ac:dyDescent="0.25">
      <c r="B66" s="13"/>
    </row>
  </sheetData>
  <mergeCells count="10">
    <mergeCell ref="A1:C1"/>
    <mergeCell ref="A2:C2"/>
    <mergeCell ref="A10:C10"/>
    <mergeCell ref="A11:C11"/>
    <mergeCell ref="A17:C17"/>
    <mergeCell ref="A15:C15"/>
    <mergeCell ref="A16:C16"/>
    <mergeCell ref="A12:C12"/>
    <mergeCell ref="A13:C13"/>
    <mergeCell ref="A14:C1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66"/>
  <sheetViews>
    <sheetView zoomScaleNormal="100" workbookViewId="0">
      <selection activeCell="A3" sqref="A3"/>
    </sheetView>
  </sheetViews>
  <sheetFormatPr defaultColWidth="8.81640625" defaultRowHeight="11.5" x14ac:dyDescent="0.25"/>
  <cols>
    <col min="1" max="1" width="19.453125" style="2" customWidth="1"/>
    <col min="2" max="2" width="13" style="2" customWidth="1"/>
    <col min="3" max="3" width="11.7265625" style="289" customWidth="1"/>
    <col min="4" max="16384" width="8.81640625" style="2"/>
  </cols>
  <sheetData>
    <row r="1" spans="1:7" x14ac:dyDescent="0.25">
      <c r="A1" s="672" t="s">
        <v>256</v>
      </c>
      <c r="B1" s="673"/>
      <c r="C1" s="674"/>
      <c r="D1" s="7"/>
    </row>
    <row r="2" spans="1:7" ht="13.5" customHeight="1" thickBot="1" x14ac:dyDescent="0.3">
      <c r="A2" s="675" t="s">
        <v>200</v>
      </c>
      <c r="B2" s="676"/>
      <c r="C2" s="677"/>
      <c r="D2" s="7"/>
    </row>
    <row r="3" spans="1:7" ht="57" customHeight="1" thickBot="1" x14ac:dyDescent="0.3">
      <c r="A3" s="596" t="s">
        <v>161</v>
      </c>
      <c r="B3" s="596" t="s">
        <v>203</v>
      </c>
      <c r="C3" s="599" t="s">
        <v>146</v>
      </c>
      <c r="D3" s="9"/>
    </row>
    <row r="4" spans="1:7" ht="12.75" customHeight="1" x14ac:dyDescent="0.25">
      <c r="A4" s="3" t="s">
        <v>63</v>
      </c>
      <c r="B4" s="658">
        <v>140032.23662812906</v>
      </c>
      <c r="C4" s="423">
        <v>8035</v>
      </c>
      <c r="D4" s="68"/>
    </row>
    <row r="5" spans="1:7" ht="12.75" customHeight="1" x14ac:dyDescent="0.25">
      <c r="A5" s="69"/>
      <c r="B5" s="511"/>
      <c r="C5" s="309"/>
      <c r="D5" s="68"/>
    </row>
    <row r="6" spans="1:7" ht="12.75" customHeight="1" x14ac:dyDescent="0.25">
      <c r="A6" s="70" t="s">
        <v>1</v>
      </c>
      <c r="B6" s="512">
        <f>SUM(B4:B4)</f>
        <v>140032.23662812906</v>
      </c>
      <c r="C6" s="433">
        <f>SUM(C4:C4)</f>
        <v>8035</v>
      </c>
      <c r="D6" s="71"/>
    </row>
    <row r="7" spans="1:7" ht="12.75" customHeight="1" thickBot="1" x14ac:dyDescent="0.3">
      <c r="A7" s="72"/>
      <c r="B7" s="513"/>
      <c r="C7" s="310"/>
      <c r="D7" s="73"/>
    </row>
    <row r="8" spans="1:7" ht="12.75" customHeight="1" x14ac:dyDescent="0.25">
      <c r="A8" s="282"/>
      <c r="B8" s="284"/>
      <c r="C8" s="292"/>
      <c r="D8" s="74"/>
    </row>
    <row r="9" spans="1:7" x14ac:dyDescent="0.25">
      <c r="A9" s="286" t="s">
        <v>237</v>
      </c>
      <c r="B9" s="640"/>
      <c r="C9" s="293"/>
      <c r="D9" s="7"/>
    </row>
    <row r="10" spans="1:7" ht="12" customHeight="1" x14ac:dyDescent="0.25">
      <c r="A10" s="678" t="s">
        <v>257</v>
      </c>
      <c r="B10" s="678"/>
      <c r="C10" s="680"/>
    </row>
    <row r="11" spans="1:7" ht="36" customHeight="1" x14ac:dyDescent="0.25">
      <c r="A11" s="681" t="s">
        <v>250</v>
      </c>
      <c r="B11" s="678"/>
      <c r="C11" s="680"/>
    </row>
    <row r="12" spans="1:7" ht="12.75" customHeight="1" x14ac:dyDescent="0.25">
      <c r="A12" s="678" t="s">
        <v>120</v>
      </c>
      <c r="B12" s="678"/>
      <c r="C12" s="680"/>
    </row>
    <row r="13" spans="1:7" ht="36" customHeight="1" x14ac:dyDescent="0.25">
      <c r="A13" s="681" t="s">
        <v>253</v>
      </c>
      <c r="B13" s="678"/>
      <c r="C13" s="680"/>
      <c r="F13" s="11"/>
    </row>
    <row r="14" spans="1:7" ht="12" customHeight="1" x14ac:dyDescent="0.25">
      <c r="A14" s="678" t="s">
        <v>247</v>
      </c>
      <c r="B14" s="678"/>
      <c r="C14" s="680"/>
      <c r="D14" s="9"/>
      <c r="E14" s="9"/>
      <c r="F14" s="9"/>
      <c r="G14" s="9"/>
    </row>
    <row r="15" spans="1:7" ht="24" customHeight="1" x14ac:dyDescent="0.25">
      <c r="A15" s="681" t="s">
        <v>251</v>
      </c>
      <c r="B15" s="678"/>
      <c r="C15" s="680"/>
    </row>
    <row r="16" spans="1:7" ht="24" customHeight="1" x14ac:dyDescent="0.25">
      <c r="A16" s="681" t="s">
        <v>121</v>
      </c>
      <c r="B16" s="678"/>
      <c r="C16" s="680"/>
    </row>
    <row r="17" spans="1:3" ht="12" thickBot="1" x14ac:dyDescent="0.3">
      <c r="A17" s="682" t="s">
        <v>254</v>
      </c>
      <c r="B17" s="682"/>
      <c r="C17" s="684"/>
    </row>
    <row r="18" spans="1:3" x14ac:dyDescent="0.25">
      <c r="B18" s="616"/>
    </row>
    <row r="19" spans="1:3" x14ac:dyDescent="0.25">
      <c r="C19" s="2"/>
    </row>
    <row r="20" spans="1:3" x14ac:dyDescent="0.25">
      <c r="B20" s="13"/>
    </row>
    <row r="21" spans="1:3" x14ac:dyDescent="0.25">
      <c r="B21" s="13"/>
    </row>
    <row r="22" spans="1:3" x14ac:dyDescent="0.25">
      <c r="B22" s="13"/>
    </row>
    <row r="23" spans="1:3" x14ac:dyDescent="0.25">
      <c r="B23" s="13"/>
    </row>
    <row r="24" spans="1:3" x14ac:dyDescent="0.25">
      <c r="B24" s="13"/>
    </row>
    <row r="25" spans="1:3" x14ac:dyDescent="0.25">
      <c r="B25" s="13"/>
    </row>
    <row r="26" spans="1:3" x14ac:dyDescent="0.25">
      <c r="B26" s="13"/>
    </row>
    <row r="27" spans="1:3" x14ac:dyDescent="0.25">
      <c r="B27" s="13"/>
    </row>
    <row r="28" spans="1:3" x14ac:dyDescent="0.25">
      <c r="B28" s="13"/>
    </row>
    <row r="29" spans="1:3" x14ac:dyDescent="0.25">
      <c r="B29" s="13"/>
    </row>
    <row r="30" spans="1:3" x14ac:dyDescent="0.25">
      <c r="B30" s="13"/>
    </row>
    <row r="31" spans="1:3" x14ac:dyDescent="0.25">
      <c r="B31" s="13"/>
    </row>
    <row r="32" spans="1:3"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ht="15" customHeight="1" x14ac:dyDescent="0.25">
      <c r="B44" s="13"/>
    </row>
    <row r="45" spans="2:2" x14ac:dyDescent="0.25">
      <c r="B45" s="13"/>
    </row>
    <row r="46" spans="2:2" x14ac:dyDescent="0.25">
      <c r="B46" s="13"/>
    </row>
    <row r="47" spans="2:2" x14ac:dyDescent="0.25">
      <c r="B47" s="13"/>
    </row>
    <row r="48" spans="2:2" x14ac:dyDescent="0.25">
      <c r="B48" s="13"/>
    </row>
    <row r="49" spans="2:2" x14ac:dyDescent="0.25">
      <c r="B49" s="13"/>
    </row>
    <row r="50" spans="2:2" x14ac:dyDescent="0.25">
      <c r="B50" s="13"/>
    </row>
    <row r="51" spans="2:2" x14ac:dyDescent="0.25">
      <c r="B51" s="13"/>
    </row>
    <row r="52" spans="2:2" x14ac:dyDescent="0.25">
      <c r="B52" s="13"/>
    </row>
    <row r="53" spans="2:2" x14ac:dyDescent="0.25">
      <c r="B53" s="13"/>
    </row>
    <row r="54" spans="2:2" x14ac:dyDescent="0.25">
      <c r="B54" s="13"/>
    </row>
    <row r="55" spans="2:2" x14ac:dyDescent="0.25">
      <c r="B55" s="13"/>
    </row>
    <row r="56" spans="2:2" x14ac:dyDescent="0.25">
      <c r="B56" s="13"/>
    </row>
    <row r="57" spans="2:2" x14ac:dyDescent="0.25">
      <c r="B57" s="13"/>
    </row>
    <row r="58" spans="2:2" x14ac:dyDescent="0.25">
      <c r="B58" s="13"/>
    </row>
    <row r="59" spans="2:2" x14ac:dyDescent="0.25">
      <c r="B59" s="13"/>
    </row>
    <row r="60" spans="2:2" x14ac:dyDescent="0.25">
      <c r="B60" s="13"/>
    </row>
    <row r="61" spans="2:2" x14ac:dyDescent="0.25">
      <c r="B61" s="13"/>
    </row>
    <row r="62" spans="2:2" x14ac:dyDescent="0.25">
      <c r="B62" s="13"/>
    </row>
    <row r="63" spans="2:2" x14ac:dyDescent="0.25">
      <c r="B63" s="13"/>
    </row>
    <row r="64" spans="2:2" x14ac:dyDescent="0.25">
      <c r="B64" s="13"/>
    </row>
    <row r="65" spans="2:2" x14ac:dyDescent="0.25">
      <c r="B65" s="13"/>
    </row>
    <row r="66" spans="2:2" x14ac:dyDescent="0.25">
      <c r="B66" s="13"/>
    </row>
  </sheetData>
  <mergeCells count="10">
    <mergeCell ref="A1:C1"/>
    <mergeCell ref="A2:C2"/>
    <mergeCell ref="A10:C10"/>
    <mergeCell ref="A11:C11"/>
    <mergeCell ref="A17:C17"/>
    <mergeCell ref="A15:C15"/>
    <mergeCell ref="A16:C16"/>
    <mergeCell ref="A12:C12"/>
    <mergeCell ref="A13:C13"/>
    <mergeCell ref="A14:C1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103</vt:i4>
      </vt:variant>
    </vt:vector>
  </HeadingPairs>
  <TitlesOfParts>
    <vt:vector size="155" baseType="lpstr">
      <vt:lpstr>State Level Expenditures</vt:lpstr>
      <vt:lpstr>AL</vt:lpstr>
      <vt:lpstr>AR</vt:lpstr>
      <vt:lpstr>AZ</vt:lpstr>
      <vt:lpstr>CA</vt:lpstr>
      <vt:lpstr>CO</vt:lpstr>
      <vt:lpstr>CT</vt:lpstr>
      <vt:lpstr>DC</vt:lpstr>
      <vt:lpstr>DE</vt:lpstr>
      <vt:lpstr>FL</vt:lpstr>
      <vt:lpstr>GA</vt:lpstr>
      <vt:lpstr>HI</vt:lpstr>
      <vt:lpstr>IA</vt:lpstr>
      <vt:lpstr>ID</vt:lpstr>
      <vt:lpstr>IL</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RI</vt:lpstr>
      <vt:lpstr>SC</vt:lpstr>
      <vt:lpstr>SD</vt:lpstr>
      <vt:lpstr>TN</vt:lpstr>
      <vt:lpstr>TX</vt:lpstr>
      <vt:lpstr>UT</vt:lpstr>
      <vt:lpstr>VA</vt:lpstr>
      <vt:lpstr>VT</vt:lpstr>
      <vt:lpstr>WA</vt:lpstr>
      <vt:lpstr>WI</vt:lpstr>
      <vt:lpstr>WV</vt:lpstr>
      <vt:lpstr>WY</vt:lpstr>
      <vt:lpstr>PR</vt:lpstr>
      <vt:lpstr>AL!Print_Area</vt:lpstr>
      <vt:lpstr>AR!Print_Area</vt:lpstr>
      <vt:lpstr>AZ!Print_Area</vt:lpstr>
      <vt:lpstr>CA!Print_Area</vt:lpstr>
      <vt:lpstr>CO!Print_Area</vt:lpstr>
      <vt:lpstr>CT!Print_Area</vt:lpstr>
      <vt:lpstr>DC!Print_Area</vt:lpstr>
      <vt:lpstr>DE!Print_Area</vt:lpstr>
      <vt:lpstr>FL!Print_Area</vt:lpstr>
      <vt:lpstr>GA!Print_Area</vt:lpstr>
      <vt:lpstr>HI!Print_Area</vt:lpstr>
      <vt:lpstr>IA!Print_Area</vt:lpstr>
      <vt:lpstr>ID!Print_Area</vt:lpstr>
      <vt:lpstr>IL!Print_Area</vt:lpstr>
      <vt:lpstr>IN!Print_Area</vt:lpstr>
      <vt:lpstr>KS!Print_Area</vt:lpstr>
      <vt:lpstr>KY!Print_Area</vt:lpstr>
      <vt:lpstr>LA!Print_Area</vt:lpstr>
      <vt:lpstr>MA!Print_Area</vt:lpstr>
      <vt:lpstr>MD!Print_Area</vt:lpstr>
      <vt:lpstr>ME!Print_Area</vt:lpstr>
      <vt:lpstr>MI!Print_Area</vt:lpstr>
      <vt:lpstr>MN!Print_Area</vt:lpstr>
      <vt:lpstr>MO!Print_Area</vt:lpstr>
      <vt:lpstr>MS!Print_Area</vt:lpstr>
      <vt:lpstr>MT!Print_Area</vt:lpstr>
      <vt:lpstr>NC!Print_Area</vt:lpstr>
      <vt:lpstr>ND!Print_Area</vt:lpstr>
      <vt:lpstr>NE!Print_Area</vt:lpstr>
      <vt:lpstr>NH!Print_Area</vt:lpstr>
      <vt:lpstr>NJ!Print_Area</vt:lpstr>
      <vt:lpstr>NM!Print_Area</vt:lpstr>
      <vt:lpstr>NV!Print_Area</vt:lpstr>
      <vt:lpstr>NY!Print_Area</vt:lpstr>
      <vt:lpstr>OH!Print_Area</vt:lpstr>
      <vt:lpstr>OK!Print_Area</vt:lpstr>
      <vt:lpstr>OR!Print_Area</vt:lpstr>
      <vt:lpstr>PA!Print_Area</vt:lpstr>
      <vt:lpstr>PR!Print_Area</vt:lpstr>
      <vt:lpstr>RI!Print_Area</vt:lpstr>
      <vt:lpstr>SD!Print_Area</vt:lpstr>
      <vt:lpstr>'State Level Expenditures'!Print_Area</vt:lpstr>
      <vt:lpstr>TN!Print_Area</vt:lpstr>
      <vt:lpstr>TX!Print_Area</vt:lpstr>
      <vt:lpstr>UT!Print_Area</vt:lpstr>
      <vt:lpstr>VA!Print_Area</vt:lpstr>
      <vt:lpstr>VT!Print_Area</vt:lpstr>
      <vt:lpstr>WA!Print_Area</vt:lpstr>
      <vt:lpstr>WI!Print_Area</vt:lpstr>
      <vt:lpstr>WV!Print_Area</vt:lpstr>
      <vt:lpstr>WY!Print_Area</vt:lpstr>
      <vt:lpstr>AL!Print_Titles</vt:lpstr>
      <vt:lpstr>AR!Print_Titles</vt:lpstr>
      <vt:lpstr>AZ!Print_Titles</vt:lpstr>
      <vt:lpstr>CA!Print_Titles</vt:lpstr>
      <vt:lpstr>CO!Print_Titles</vt:lpstr>
      <vt:lpstr>CT!Print_Titles</vt:lpstr>
      <vt:lpstr>DC!Print_Titles</vt:lpstr>
      <vt:lpstr>DE!Print_Titles</vt:lpstr>
      <vt:lpstr>FL!Print_Titles</vt:lpstr>
      <vt:lpstr>GA!Print_Titles</vt:lpstr>
      <vt:lpstr>HI!Print_Titles</vt:lpstr>
      <vt:lpstr>IA!Print_Titles</vt:lpstr>
      <vt:lpstr>ID!Print_Titles</vt:lpstr>
      <vt:lpstr>IL!Print_Titles</vt:lpstr>
      <vt:lpstr>IN!Print_Titles</vt:lpstr>
      <vt:lpstr>KS!Print_Titles</vt:lpstr>
      <vt:lpstr>KY!Print_Titles</vt:lpstr>
      <vt:lpstr>LA!Print_Titles</vt:lpstr>
      <vt:lpstr>MA!Print_Titles</vt:lpstr>
      <vt:lpstr>MD!Print_Titles</vt:lpstr>
      <vt:lpstr>ME!Print_Titles</vt:lpstr>
      <vt:lpstr>MI!Print_Titles</vt:lpstr>
      <vt:lpstr>MN!Print_Titles</vt:lpstr>
      <vt:lpstr>MO!Print_Titles</vt:lpstr>
      <vt:lpstr>MS!Print_Titles</vt:lpstr>
      <vt:lpstr>MT!Print_Titles</vt:lpstr>
      <vt:lpstr>NC!Print_Titles</vt:lpstr>
      <vt:lpstr>ND!Print_Titles</vt:lpstr>
      <vt:lpstr>NE!Print_Titles</vt:lpstr>
      <vt:lpstr>NH!Print_Titles</vt:lpstr>
      <vt:lpstr>NJ!Print_Titles</vt:lpstr>
      <vt:lpstr>NM!Print_Titles</vt:lpstr>
      <vt:lpstr>NV!Print_Titles</vt:lpstr>
      <vt:lpstr>NY!Print_Titles</vt:lpstr>
      <vt:lpstr>OH!Print_Titles</vt:lpstr>
      <vt:lpstr>OK!Print_Titles</vt:lpstr>
      <vt:lpstr>OR!Print_Titles</vt:lpstr>
      <vt:lpstr>PA!Print_Titles</vt:lpstr>
      <vt:lpstr>PR!Print_Titles</vt:lpstr>
      <vt:lpstr>RI!Print_Titles</vt:lpstr>
      <vt:lpstr>SC!Print_Titles</vt:lpstr>
      <vt:lpstr>SD!Print_Titles</vt:lpstr>
      <vt:lpstr>'State Level Expenditures'!Print_Titles</vt:lpstr>
      <vt:lpstr>TN!Print_Titles</vt:lpstr>
      <vt:lpstr>TX!Print_Titles</vt:lpstr>
      <vt:lpstr>UT!Print_Titles</vt:lpstr>
      <vt:lpstr>VA!Print_Titles</vt:lpstr>
      <vt:lpstr>VT!Print_Titles</vt:lpstr>
      <vt:lpstr>WA!Print_Titles</vt:lpstr>
      <vt:lpstr>WI!Print_Titles</vt:lpstr>
      <vt:lpstr>WV!Print_Titles</vt:lpstr>
      <vt:lpstr>WY!Print_Titles</vt:lpstr>
    </vt:vector>
  </TitlesOfParts>
  <Company>Dept of Veterans Affairs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Jasmine Williamson</cp:lastModifiedBy>
  <cp:lastPrinted>2016-05-20T17:37:49Z</cp:lastPrinted>
  <dcterms:created xsi:type="dcterms:W3CDTF">2009-02-27T13:06:32Z</dcterms:created>
  <dcterms:modified xsi:type="dcterms:W3CDTF">2022-04-07T23:45:27Z</dcterms:modified>
</cp:coreProperties>
</file>