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autoCompressPictures="0" defaultThemeVersion="124226"/>
  <mc:AlternateContent xmlns:mc="http://schemas.openxmlformats.org/markup-compatibility/2006">
    <mc:Choice Requires="x15">
      <x15ac:absPath xmlns:x15ac="http://schemas.microsoft.com/office/spreadsheetml/2010/11/ac" url="C:\Users\msjas\Classwork or Analysis Projects\Final Project\VA_Analysis\Data\"/>
    </mc:Choice>
  </mc:AlternateContent>
  <xr:revisionPtr revIDLastSave="0" documentId="13_ncr:1_{E3532488-E694-4027-9C7F-4CD9138387D3}" xr6:coauthVersionLast="47" xr6:coauthVersionMax="47" xr10:uidLastSave="{00000000-0000-0000-0000-000000000000}"/>
  <bookViews>
    <workbookView xWindow="-110" yWindow="-110" windowWidth="19420" windowHeight="11500" tabRatio="908" firstSheet="18" activeTab="32" xr2:uid="{00000000-000D-0000-FFFF-FFFF00000000}"/>
  </bookViews>
  <sheets>
    <sheet name="State Level Expenditures" sheetId="1" r:id="rId1"/>
    <sheet name="AL" sheetId="2" r:id="rId2"/>
    <sheet name="AR" sheetId="6" r:id="rId3"/>
    <sheet name="AZ" sheetId="5" r:id="rId4"/>
    <sheet name="CA" sheetId="7" r:id="rId5"/>
    <sheet name="CO" sheetId="8" r:id="rId6"/>
    <sheet name="CT" sheetId="11" r:id="rId7"/>
    <sheet name="DC" sheetId="12" r:id="rId8"/>
    <sheet name="DE" sheetId="10" r:id="rId9"/>
    <sheet name="FL" sheetId="35" r:id="rId10"/>
    <sheet name="GA" sheetId="34" r:id="rId11"/>
    <sheet name="HI" sheetId="33" r:id="rId12"/>
    <sheet name="IA" sheetId="29" r:id="rId13"/>
    <sheet name="ID" sheetId="32" r:id="rId14"/>
    <sheet name="IL" sheetId="31" r:id="rId15"/>
    <sheet name="IN" sheetId="30" r:id="rId16"/>
    <sheet name="KS" sheetId="28" r:id="rId17"/>
    <sheet name="KY" sheetId="27" r:id="rId18"/>
    <sheet name="LA" sheetId="26" r:id="rId19"/>
    <sheet name="MA" sheetId="23" r:id="rId20"/>
    <sheet name="MD" sheetId="24" r:id="rId21"/>
    <sheet name="ME" sheetId="25" r:id="rId22"/>
    <sheet name="MI" sheetId="22" r:id="rId23"/>
    <sheet name="MN" sheetId="21" r:id="rId24"/>
    <sheet name="MO" sheetId="19" r:id="rId25"/>
    <sheet name="MS" sheetId="20" r:id="rId26"/>
    <sheet name="MT" sheetId="18" r:id="rId27"/>
    <sheet name="NC" sheetId="36" r:id="rId28"/>
    <sheet name="ND" sheetId="37" r:id="rId29"/>
    <sheet name="NE" sheetId="17" r:id="rId30"/>
    <sheet name="NH" sheetId="15" r:id="rId31"/>
    <sheet name="NJ" sheetId="14" r:id="rId32"/>
    <sheet name="NM" sheetId="13" r:id="rId33"/>
    <sheet name="NV" sheetId="16" r:id="rId34"/>
    <sheet name="NY" sheetId="9" r:id="rId35"/>
    <sheet name="OH" sheetId="38" r:id="rId36"/>
    <sheet name="OK" sheetId="39" r:id="rId37"/>
    <sheet name="OR" sheetId="40" r:id="rId38"/>
    <sheet name="PA" sheetId="41" r:id="rId39"/>
    <sheet name="RI" sheetId="42" r:id="rId40"/>
    <sheet name="SC" sheetId="43" r:id="rId41"/>
    <sheet name="SD" sheetId="44" r:id="rId42"/>
    <sheet name="TN" sheetId="45" r:id="rId43"/>
    <sheet name="TX" sheetId="46" r:id="rId44"/>
    <sheet name="UT" sheetId="47" r:id="rId45"/>
    <sheet name="VA" sheetId="53" r:id="rId46"/>
    <sheet name="VT" sheetId="48" r:id="rId47"/>
    <sheet name="WA" sheetId="52" r:id="rId48"/>
    <sheet name="WI" sheetId="50" r:id="rId49"/>
    <sheet name="WV" sheetId="51" r:id="rId50"/>
    <sheet name="WY" sheetId="49" r:id="rId51"/>
    <sheet name="PR" sheetId="55" r:id="rId52"/>
    <sheet name="GU" sheetId="54" r:id="rId53"/>
  </sheets>
  <definedNames>
    <definedName name="_xlnm.Print_Area" localSheetId="1">AL!$A$1:$C$8</definedName>
    <definedName name="_xlnm.Print_Area" localSheetId="2">AR!$A$1:$C$20</definedName>
    <definedName name="_xlnm.Print_Area" localSheetId="3">AZ!$A$1:$D$20</definedName>
    <definedName name="_xlnm.Print_Area" localSheetId="4">CA!$A$1:$C$22</definedName>
    <definedName name="_xlnm.Print_Area" localSheetId="5">CO!$A$1:$C$16</definedName>
    <definedName name="_xlnm.Print_Area" localSheetId="6">CT!$A$1:$C$15</definedName>
    <definedName name="_xlnm.Print_Area" localSheetId="7">DC!$A$1:$C$17</definedName>
    <definedName name="_xlnm.Print_Area" localSheetId="8">DE!$A$1:$C$17</definedName>
    <definedName name="_xlnm.Print_Area" localSheetId="9">FL!$A$1:$C$23</definedName>
    <definedName name="_xlnm.Print_Area" localSheetId="10">GA!$A$1:$C$19</definedName>
    <definedName name="_xlnm.Print_Area" localSheetId="52">GU!$A$1:$K$18</definedName>
    <definedName name="_xlnm.Print_Area" localSheetId="11">HI!$A$1:$C$18</definedName>
    <definedName name="_xlnm.Print_Area" localSheetId="12">IA!$A$1:$C$19</definedName>
    <definedName name="_xlnm.Print_Area" localSheetId="13">ID!$A$1:$C$18</definedName>
    <definedName name="_xlnm.Print_Area" localSheetId="14">IL!$A$1:$C$21</definedName>
    <definedName name="_xlnm.Print_Area" localSheetId="15">IN!$A$1:$C$18</definedName>
    <definedName name="_xlnm.Print_Area" localSheetId="16">KS!$A$1:$C$19</definedName>
    <definedName name="_xlnm.Print_Area" localSheetId="17">KY!$A$1:$C$19</definedName>
    <definedName name="_xlnm.Print_Area" localSheetId="18">LA!$A$1:$C$19</definedName>
    <definedName name="_xlnm.Print_Area" localSheetId="19">MA!$A$1:$C$20</definedName>
    <definedName name="_xlnm.Print_Area" localSheetId="20">MD!$A$1:$K$19</definedName>
    <definedName name="_xlnm.Print_Area" localSheetId="21">ME!$A$1:$C$16</definedName>
    <definedName name="_xlnm.Print_Area" localSheetId="22">MI!$A$1:$C$22</definedName>
    <definedName name="_xlnm.Print_Area" localSheetId="23">MN!$A$1:$C$19</definedName>
    <definedName name="_xlnm.Print_Area" localSheetId="24">MO!$A$1:$C$20</definedName>
    <definedName name="_xlnm.Print_Area" localSheetId="25">MS!$A$1:$C$19</definedName>
    <definedName name="_xlnm.Print_Area" localSheetId="26">MT!$A$1:$C$15</definedName>
    <definedName name="_xlnm.Print_Area" localSheetId="27">NC!$A$1:$C$18</definedName>
    <definedName name="_xlnm.Print_Area" localSheetId="28">ND!$A$1:$C$16</definedName>
    <definedName name="_xlnm.Print_Area" localSheetId="29">NE!$A$1:$C$18</definedName>
    <definedName name="_xlnm.Print_Area" localSheetId="30">NH!$A$1:$K$18</definedName>
    <definedName name="_xlnm.Print_Area" localSheetId="31">NJ!$A$1:$K$16</definedName>
    <definedName name="_xlnm.Print_Area" localSheetId="32">NM!$A$1:$C$18</definedName>
    <definedName name="_xlnm.Print_Area" localSheetId="33">NV!$A$1:$K$40</definedName>
    <definedName name="_xlnm.Print_Area" localSheetId="34">NY!$A$1:$K$108</definedName>
    <definedName name="_xlnm.Print_Area" localSheetId="35">OH!$A$1:$K$123</definedName>
    <definedName name="_xlnm.Print_Area" localSheetId="36">OK!$A$1:$K$101</definedName>
    <definedName name="_xlnm.Print_Area" localSheetId="37">OR!$A$1:$K$60</definedName>
    <definedName name="_xlnm.Print_Area" localSheetId="38">PA!$A$1:$K$104</definedName>
    <definedName name="_xlnm.Print_Area" localSheetId="51">PR!$A$1:$K$98</definedName>
    <definedName name="_xlnm.Print_Area" localSheetId="39">RI!$A$1:$K$26</definedName>
    <definedName name="_xlnm.Print_Area" localSheetId="41">SD!$A$1:$K$86</definedName>
    <definedName name="_xlnm.Print_Area" localSheetId="0">'State Level Expenditures'!$A$1:$C$57</definedName>
    <definedName name="_xlnm.Print_Area" localSheetId="42">TN!$A$1:$K$123</definedName>
    <definedName name="_xlnm.Print_Area" localSheetId="43">TX!$A$1:$K$310</definedName>
    <definedName name="_xlnm.Print_Area" localSheetId="44">UT!$A$1:$K$52</definedName>
    <definedName name="_xlnm.Print_Area" localSheetId="45">VA!$A$1:$K$163</definedName>
    <definedName name="_xlnm.Print_Area" localSheetId="46">VT!$A$1:$K$34</definedName>
    <definedName name="_xlnm.Print_Area" localSheetId="47">WA!$A$1:$K$68</definedName>
    <definedName name="_xlnm.Print_Area" localSheetId="48">WI!$A$1:$K$99</definedName>
    <definedName name="_xlnm.Print_Area" localSheetId="49">WV!$A$1:$K$77</definedName>
    <definedName name="_xlnm.Print_Area" localSheetId="50">WY!$A$1:$K$43</definedName>
    <definedName name="_xlnm.Print_Titles" localSheetId="1">AL!$1:$3</definedName>
    <definedName name="_xlnm.Print_Titles" localSheetId="2">AR!$1:$3</definedName>
    <definedName name="_xlnm.Print_Titles" localSheetId="3">AZ!$1:$3</definedName>
    <definedName name="_xlnm.Print_Titles" localSheetId="4">CA!$1:$3</definedName>
    <definedName name="_xlnm.Print_Titles" localSheetId="5">CO!$1:$3</definedName>
    <definedName name="_xlnm.Print_Titles" localSheetId="6">CT!$1:$3</definedName>
    <definedName name="_xlnm.Print_Titles" localSheetId="7">DC!$1:$3</definedName>
    <definedName name="_xlnm.Print_Titles" localSheetId="8">DE!$1:$3</definedName>
    <definedName name="_xlnm.Print_Titles" localSheetId="9">FL!$1:$3</definedName>
    <definedName name="_xlnm.Print_Titles" localSheetId="10">GA!$1:$3</definedName>
    <definedName name="_xlnm.Print_Titles" localSheetId="52">GU!$1:$3</definedName>
    <definedName name="_xlnm.Print_Titles" localSheetId="11">HI!$1:$3</definedName>
    <definedName name="_xlnm.Print_Titles" localSheetId="12">IA!$1:$3</definedName>
    <definedName name="_xlnm.Print_Titles" localSheetId="13">ID!$1:$3</definedName>
    <definedName name="_xlnm.Print_Titles" localSheetId="14">IL!$1:$3</definedName>
    <definedName name="_xlnm.Print_Titles" localSheetId="15">IN!$1:$3</definedName>
    <definedName name="_xlnm.Print_Titles" localSheetId="16">KS!$1:$3</definedName>
    <definedName name="_xlnm.Print_Titles" localSheetId="17">KY!$1:$3</definedName>
    <definedName name="_xlnm.Print_Titles" localSheetId="18">LA!$1:$3</definedName>
    <definedName name="_xlnm.Print_Titles" localSheetId="19">MA!$1:$3</definedName>
    <definedName name="_xlnm.Print_Titles" localSheetId="20">MD!$1:$3</definedName>
    <definedName name="_xlnm.Print_Titles" localSheetId="21">ME!$1:$3</definedName>
    <definedName name="_xlnm.Print_Titles" localSheetId="22">MI!$1:$3</definedName>
    <definedName name="_xlnm.Print_Titles" localSheetId="23">MN!$1:$3</definedName>
    <definedName name="_xlnm.Print_Titles" localSheetId="24">MO!$1:$3</definedName>
    <definedName name="_xlnm.Print_Titles" localSheetId="25">MS!$1:$3</definedName>
    <definedName name="_xlnm.Print_Titles" localSheetId="26">MT!$1:$3</definedName>
    <definedName name="_xlnm.Print_Titles" localSheetId="27">NC!$1:$3</definedName>
    <definedName name="_xlnm.Print_Titles" localSheetId="28">ND!$1:$3</definedName>
    <definedName name="_xlnm.Print_Titles" localSheetId="29">NE!$1:$3</definedName>
    <definedName name="_xlnm.Print_Titles" localSheetId="30">NH!$1:$3</definedName>
    <definedName name="_xlnm.Print_Titles" localSheetId="31">NJ!$1:$3</definedName>
    <definedName name="_xlnm.Print_Titles" localSheetId="32">NM!$1:$3</definedName>
    <definedName name="_xlnm.Print_Titles" localSheetId="33">NV!$1:$3</definedName>
    <definedName name="_xlnm.Print_Titles" localSheetId="34">NY!$1:$3</definedName>
    <definedName name="_xlnm.Print_Titles" localSheetId="35">OH!$1:$3</definedName>
    <definedName name="_xlnm.Print_Titles" localSheetId="36">OK!$1:$3</definedName>
    <definedName name="_xlnm.Print_Titles" localSheetId="37">OR!$1:$3</definedName>
    <definedName name="_xlnm.Print_Titles" localSheetId="38">PA!$1:$3</definedName>
    <definedName name="_xlnm.Print_Titles" localSheetId="51">PR!$1:$3</definedName>
    <definedName name="_xlnm.Print_Titles" localSheetId="39">RI!$1:$3</definedName>
    <definedName name="_xlnm.Print_Titles" localSheetId="40">SC!$1:$3</definedName>
    <definedName name="_xlnm.Print_Titles" localSheetId="41">SD!$1:$3</definedName>
    <definedName name="_xlnm.Print_Titles" localSheetId="0">'State Level Expenditures'!$1:$1</definedName>
    <definedName name="_xlnm.Print_Titles" localSheetId="42">TN!$1:$3</definedName>
    <definedName name="_xlnm.Print_Titles" localSheetId="43">TX!$1:$3</definedName>
    <definedName name="_xlnm.Print_Titles" localSheetId="44">UT!$1:$3</definedName>
    <definedName name="_xlnm.Print_Titles" localSheetId="45">VA!$1:$3</definedName>
    <definedName name="_xlnm.Print_Titles" localSheetId="46">VT!$1:$3</definedName>
    <definedName name="_xlnm.Print_Titles" localSheetId="47">WA!$1:$3</definedName>
    <definedName name="_xlnm.Print_Titles" localSheetId="48">WI!$1:$3</definedName>
    <definedName name="_xlnm.Print_Titles" localSheetId="49">WV!$1:$3</definedName>
    <definedName name="_xlnm.Print_Titles" localSheetId="50">WY!$1:$3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6" l="1"/>
  <c r="C7" i="6"/>
  <c r="C2" i="1"/>
  <c r="B2" i="1"/>
  <c r="C7" i="2"/>
  <c r="B7" i="2"/>
  <c r="B7" i="32"/>
  <c r="F83" i="55" l="1"/>
  <c r="I71" i="44" l="1"/>
  <c r="D83" i="55" l="1"/>
  <c r="B51" i="43" l="1"/>
  <c r="C4" i="54" l="1"/>
  <c r="C5" i="44" l="1"/>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12" i="1" l="1"/>
  <c r="K138" i="53" l="1"/>
  <c r="C47" i="1" s="1"/>
  <c r="C4" i="24" l="1"/>
  <c r="C5" i="24"/>
  <c r="C4" i="15"/>
  <c r="C4" i="14"/>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I259" i="46" l="1"/>
  <c r="K7" i="54" l="1"/>
  <c r="C53" i="1" s="1"/>
  <c r="D7" i="54" l="1"/>
  <c r="E7" i="54"/>
  <c r="F7" i="54"/>
  <c r="G7" i="54"/>
  <c r="H7" i="54"/>
  <c r="I7" i="54"/>
  <c r="J7" i="54"/>
  <c r="B53"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97" i="9"/>
  <c r="E97" i="9"/>
  <c r="F97" i="9"/>
  <c r="G97" i="9"/>
  <c r="H97" i="9"/>
  <c r="I97" i="9"/>
  <c r="J97" i="9"/>
  <c r="K97" i="9"/>
  <c r="D29" i="16"/>
  <c r="E29" i="16"/>
  <c r="F29" i="16"/>
  <c r="G29" i="16"/>
  <c r="H29" i="16"/>
  <c r="I29" i="16"/>
  <c r="J29" i="16"/>
  <c r="K29" i="16"/>
  <c r="C7" i="54"/>
  <c r="C87" i="55"/>
  <c r="C32" i="49"/>
  <c r="C88" i="50"/>
  <c r="C66" i="51"/>
  <c r="C57" i="52"/>
  <c r="C152" i="53"/>
  <c r="C23" i="48"/>
  <c r="C41" i="47"/>
  <c r="C298" i="46"/>
  <c r="C112" i="45"/>
  <c r="C75" i="44"/>
  <c r="C61" i="43"/>
  <c r="C15" i="42"/>
  <c r="C93" i="41"/>
  <c r="C49" i="40"/>
  <c r="C90" i="39"/>
  <c r="C112" i="38"/>
  <c r="C97" i="9"/>
  <c r="C29" i="16"/>
  <c r="C6" i="18"/>
  <c r="C27" i="1" s="1"/>
  <c r="B9" i="19"/>
  <c r="B26" i="1" s="1"/>
  <c r="C77" i="50"/>
  <c r="D77" i="50"/>
  <c r="C82" i="39"/>
  <c r="C60" i="51"/>
  <c r="B138" i="53"/>
  <c r="B66" i="51"/>
  <c r="E83" i="55"/>
  <c r="G83" i="55"/>
  <c r="H83" i="55"/>
  <c r="I83" i="55"/>
  <c r="J83" i="55"/>
  <c r="B52" i="1" s="1"/>
  <c r="K83" i="55"/>
  <c r="C52" i="1" s="1"/>
  <c r="B32" i="49"/>
  <c r="K28" i="49"/>
  <c r="C51" i="1" s="1"/>
  <c r="D28" i="49"/>
  <c r="E28" i="49"/>
  <c r="F28" i="49"/>
  <c r="G28" i="49"/>
  <c r="H28" i="49"/>
  <c r="I28" i="49"/>
  <c r="J28" i="49"/>
  <c r="B51" i="1" s="1"/>
  <c r="B28" i="49"/>
  <c r="B88" i="50"/>
  <c r="E77" i="50"/>
  <c r="F77" i="50"/>
  <c r="G77" i="50"/>
  <c r="H77" i="50"/>
  <c r="I77" i="50"/>
  <c r="J77" i="50"/>
  <c r="B50" i="1" s="1"/>
  <c r="K77" i="50"/>
  <c r="C50" i="1" s="1"/>
  <c r="B77" i="50"/>
  <c r="D60" i="51"/>
  <c r="E60" i="51"/>
  <c r="F60" i="51"/>
  <c r="G60" i="51"/>
  <c r="H60" i="51"/>
  <c r="I60" i="51"/>
  <c r="J60" i="51"/>
  <c r="B49" i="1" s="1"/>
  <c r="K60" i="51"/>
  <c r="C49" i="1" s="1"/>
  <c r="B60" i="51"/>
  <c r="B57" i="52"/>
  <c r="D44" i="52"/>
  <c r="E44" i="52"/>
  <c r="F44" i="52"/>
  <c r="G44" i="52"/>
  <c r="H44" i="52"/>
  <c r="I44" i="52"/>
  <c r="J44" i="52"/>
  <c r="B48" i="1" s="1"/>
  <c r="K44" i="52"/>
  <c r="C48" i="1" s="1"/>
  <c r="B44" i="52"/>
  <c r="B152" i="53"/>
  <c r="D138" i="53"/>
  <c r="E138" i="53"/>
  <c r="F138" i="53"/>
  <c r="G138" i="53"/>
  <c r="H138" i="53"/>
  <c r="I138" i="53"/>
  <c r="J138" i="53"/>
  <c r="B47" i="1" s="1"/>
  <c r="B23" i="48"/>
  <c r="D19" i="48"/>
  <c r="E19" i="48"/>
  <c r="F19" i="48"/>
  <c r="G19" i="48"/>
  <c r="H19" i="48"/>
  <c r="I19" i="48"/>
  <c r="J19" i="48"/>
  <c r="B46" i="1" s="1"/>
  <c r="K19" i="48"/>
  <c r="C46" i="1" s="1"/>
  <c r="B19" i="48"/>
  <c r="B41" i="47"/>
  <c r="D34" i="47"/>
  <c r="E34" i="47"/>
  <c r="F34" i="47"/>
  <c r="G34" i="47"/>
  <c r="H34" i="47"/>
  <c r="I34" i="47"/>
  <c r="J34" i="47"/>
  <c r="B45" i="1" s="1"/>
  <c r="K34" i="47"/>
  <c r="C45" i="1" s="1"/>
  <c r="B34" i="47"/>
  <c r="B298" i="46"/>
  <c r="D259" i="46"/>
  <c r="E259" i="46"/>
  <c r="F259" i="46"/>
  <c r="G259" i="46"/>
  <c r="H259" i="46"/>
  <c r="J259" i="46"/>
  <c r="B44" i="1" s="1"/>
  <c r="C44" i="1"/>
  <c r="B259" i="46"/>
  <c r="B112" i="45"/>
  <c r="D100" i="45"/>
  <c r="E100" i="45"/>
  <c r="F100" i="45"/>
  <c r="G100" i="45"/>
  <c r="H100" i="45"/>
  <c r="I100" i="45"/>
  <c r="J100" i="45"/>
  <c r="B43" i="1" s="1"/>
  <c r="K100" i="45"/>
  <c r="C43" i="1" s="1"/>
  <c r="B100" i="45"/>
  <c r="B75" i="44"/>
  <c r="D71" i="44"/>
  <c r="E71" i="44"/>
  <c r="F71" i="44"/>
  <c r="G71" i="44"/>
  <c r="H71" i="44"/>
  <c r="J71" i="44"/>
  <c r="B42" i="1" s="1"/>
  <c r="K71" i="44"/>
  <c r="C42" i="1" s="1"/>
  <c r="B71" i="44"/>
  <c r="B61" i="43"/>
  <c r="D51" i="43"/>
  <c r="E51" i="43"/>
  <c r="F51" i="43"/>
  <c r="G51" i="43"/>
  <c r="H51" i="43"/>
  <c r="I51" i="43"/>
  <c r="J51" i="43"/>
  <c r="B41" i="1" s="1"/>
  <c r="K51" i="43"/>
  <c r="C41" i="1" s="1"/>
  <c r="B15" i="42"/>
  <c r="D10" i="42"/>
  <c r="E10" i="42"/>
  <c r="F10" i="42"/>
  <c r="G10" i="42"/>
  <c r="H10" i="42"/>
  <c r="I10" i="42"/>
  <c r="J10" i="42"/>
  <c r="B40" i="1" s="1"/>
  <c r="K10" i="42"/>
  <c r="C40" i="1" s="1"/>
  <c r="B10" i="42"/>
  <c r="B93" i="41"/>
  <c r="D72" i="41"/>
  <c r="E72" i="41"/>
  <c r="F72" i="41"/>
  <c r="G72" i="41"/>
  <c r="H72" i="41"/>
  <c r="I72" i="41"/>
  <c r="J72" i="41"/>
  <c r="B39" i="1" s="1"/>
  <c r="K72" i="41"/>
  <c r="C39" i="1" s="1"/>
  <c r="B72" i="41"/>
  <c r="B49" i="40"/>
  <c r="D41" i="40"/>
  <c r="E41" i="40"/>
  <c r="F41" i="40"/>
  <c r="G41" i="40"/>
  <c r="H41" i="40"/>
  <c r="I41" i="40"/>
  <c r="J41" i="40"/>
  <c r="B38" i="1" s="1"/>
  <c r="K41" i="40"/>
  <c r="C38" i="1" s="1"/>
  <c r="B41" i="40"/>
  <c r="B90" i="39"/>
  <c r="D82" i="39"/>
  <c r="E82" i="39"/>
  <c r="F82" i="39"/>
  <c r="G82" i="39"/>
  <c r="H82" i="39"/>
  <c r="I82" i="39"/>
  <c r="J82" i="39"/>
  <c r="B37" i="1" s="1"/>
  <c r="K82" i="39"/>
  <c r="C37" i="1" s="1"/>
  <c r="B82" i="39"/>
  <c r="B112" i="38"/>
  <c r="D93" i="38"/>
  <c r="E93" i="38"/>
  <c r="F93" i="38"/>
  <c r="G93" i="38"/>
  <c r="H93" i="38"/>
  <c r="I93" i="38"/>
  <c r="J93" i="38"/>
  <c r="B36" i="1" s="1"/>
  <c r="K93" i="38"/>
  <c r="C36" i="1" s="1"/>
  <c r="B93" i="38"/>
  <c r="B6" i="37"/>
  <c r="B35" i="1" s="1"/>
  <c r="C6" i="37"/>
  <c r="C35" i="1" s="1"/>
  <c r="C9" i="36"/>
  <c r="C34" i="1" s="1"/>
  <c r="B9" i="36"/>
  <c r="B34" i="1" s="1"/>
  <c r="B97" i="9"/>
  <c r="D67" i="9"/>
  <c r="E67" i="9"/>
  <c r="F67" i="9"/>
  <c r="G67" i="9"/>
  <c r="H67" i="9"/>
  <c r="I67" i="9"/>
  <c r="J67" i="9"/>
  <c r="B33" i="1" s="1"/>
  <c r="K67" i="9"/>
  <c r="C33" i="1" s="1"/>
  <c r="B67" i="9"/>
  <c r="B6" i="13"/>
  <c r="B32" i="1" s="1"/>
  <c r="C6" i="13"/>
  <c r="C32" i="1" s="1"/>
  <c r="D6" i="14"/>
  <c r="E6" i="14"/>
  <c r="F6" i="14"/>
  <c r="G6" i="14"/>
  <c r="H6" i="14"/>
  <c r="I6" i="14"/>
  <c r="J6" i="14"/>
  <c r="B31" i="1" s="1"/>
  <c r="K6" i="14"/>
  <c r="C31" i="1" s="1"/>
  <c r="B6" i="14"/>
  <c r="D6" i="15"/>
  <c r="E6" i="15"/>
  <c r="F6" i="15"/>
  <c r="G6" i="15"/>
  <c r="H6" i="15"/>
  <c r="I6" i="15"/>
  <c r="J6" i="15"/>
  <c r="B30" i="1" s="1"/>
  <c r="K6" i="15"/>
  <c r="C30" i="1" s="1"/>
  <c r="B6" i="15"/>
  <c r="C93" i="38"/>
  <c r="C41" i="40"/>
  <c r="C72" i="41"/>
  <c r="C10" i="42"/>
  <c r="C100" i="45"/>
  <c r="C34" i="47"/>
  <c r="C19" i="48"/>
  <c r="C44" i="52"/>
  <c r="C28" i="49"/>
  <c r="C67" i="9"/>
  <c r="B7" i="54"/>
  <c r="C6" i="14"/>
  <c r="C6" i="15"/>
  <c r="C22" i="16"/>
  <c r="K22" i="16"/>
  <c r="C29" i="1" s="1"/>
  <c r="D22" i="16"/>
  <c r="E22" i="16"/>
  <c r="F22" i="16"/>
  <c r="G22" i="16"/>
  <c r="H22" i="16"/>
  <c r="I22" i="16"/>
  <c r="J22" i="16"/>
  <c r="B29" i="1" s="1"/>
  <c r="B22" i="16"/>
  <c r="B29" i="16"/>
  <c r="B6" i="17"/>
  <c r="B28" i="1" s="1"/>
  <c r="C28" i="1"/>
  <c r="B6" i="18"/>
  <c r="B27" i="1" s="1"/>
  <c r="C9" i="19"/>
  <c r="C26" i="1" s="1"/>
  <c r="B7" i="20"/>
  <c r="B25" i="1" s="1"/>
  <c r="C7" i="20"/>
  <c r="C25" i="1" s="1"/>
  <c r="B7" i="21"/>
  <c r="B24" i="1" s="1"/>
  <c r="C7" i="21"/>
  <c r="C24" i="1" s="1"/>
  <c r="B10" i="22"/>
  <c r="B23" i="1" s="1"/>
  <c r="C10" i="22"/>
  <c r="C23" i="1" s="1"/>
  <c r="B8" i="23"/>
  <c r="B22" i="1" s="1"/>
  <c r="C8" i="23"/>
  <c r="C22" i="1" s="1"/>
  <c r="D7" i="24"/>
  <c r="E7" i="24"/>
  <c r="F7" i="24"/>
  <c r="G7" i="24"/>
  <c r="H7" i="24"/>
  <c r="I7" i="24"/>
  <c r="J7" i="24"/>
  <c r="B21" i="1" s="1"/>
  <c r="K7" i="24"/>
  <c r="C21" i="1" s="1"/>
  <c r="C7" i="24"/>
  <c r="B7" i="24"/>
  <c r="B6" i="25"/>
  <c r="B20" i="1" s="1"/>
  <c r="C6" i="25"/>
  <c r="C20" i="1" s="1"/>
  <c r="B7" i="26"/>
  <c r="B19" i="1" s="1"/>
  <c r="C7" i="26"/>
  <c r="C19" i="1" s="1"/>
  <c r="B7" i="27"/>
  <c r="B18" i="1" s="1"/>
  <c r="C7" i="27"/>
  <c r="C18" i="1" s="1"/>
  <c r="B8" i="28"/>
  <c r="B17" i="1" s="1"/>
  <c r="C17" i="1"/>
  <c r="B7" i="29"/>
  <c r="B16" i="1" s="1"/>
  <c r="C7" i="29"/>
  <c r="C16" i="1" s="1"/>
  <c r="B7" i="30"/>
  <c r="B15" i="1" s="1"/>
  <c r="C7" i="30"/>
  <c r="C15" i="1" s="1"/>
  <c r="B9" i="31"/>
  <c r="B14" i="1" s="1"/>
  <c r="C9" i="31"/>
  <c r="C14" i="1" s="1"/>
  <c r="C13" i="1"/>
  <c r="B6" i="33"/>
  <c r="B12" i="1" s="1"/>
  <c r="B7" i="34"/>
  <c r="B11" i="1" s="1"/>
  <c r="C7" i="34"/>
  <c r="C11" i="1" s="1"/>
  <c r="B12" i="35"/>
  <c r="B10" i="1" s="1"/>
  <c r="C12" i="35"/>
  <c r="C10" i="1" s="1"/>
  <c r="B6" i="12"/>
  <c r="B9" i="1" s="1"/>
  <c r="C6" i="12"/>
  <c r="C9" i="1" s="1"/>
  <c r="B6" i="10"/>
  <c r="B8" i="1" s="1"/>
  <c r="C6" i="10"/>
  <c r="C8" i="1" s="1"/>
  <c r="B5" i="11"/>
  <c r="B7" i="1" s="1"/>
  <c r="C5" i="11"/>
  <c r="C7" i="1" s="1"/>
  <c r="B6" i="8"/>
  <c r="B6" i="1" s="1"/>
  <c r="C6" i="8"/>
  <c r="C6" i="1" s="1"/>
  <c r="C12" i="7"/>
  <c r="C5" i="1" s="1"/>
  <c r="B12" i="7"/>
  <c r="B5" i="1" s="1"/>
  <c r="C4" i="1"/>
  <c r="B4" i="1"/>
  <c r="D8" i="5"/>
  <c r="C3" i="1" s="1"/>
  <c r="C8" i="5"/>
  <c r="B3" i="1" s="1"/>
  <c r="B8" i="5"/>
  <c r="C138" i="53"/>
  <c r="B87" i="55"/>
  <c r="C83" i="55"/>
  <c r="C259" i="46"/>
  <c r="C51" i="43"/>
  <c r="C71" i="44"/>
  <c r="B13" i="1" l="1"/>
  <c r="C55" i="1"/>
  <c r="B55" i="1" l="1"/>
</calcChain>
</file>

<file path=xl/sharedStrings.xml><?xml version="1.0" encoding="utf-8"?>
<sst xmlns="http://schemas.openxmlformats.org/spreadsheetml/2006/main" count="2544" uniqueCount="1187">
  <si>
    <t>COLUMBIA</t>
  </si>
  <si>
    <t>DELAWARE</t>
  </si>
  <si>
    <t>DELAWARE (Totals)</t>
  </si>
  <si>
    <t>DISTRICT OF COLUMBIA</t>
  </si>
  <si>
    <t>FLORIDA</t>
  </si>
  <si>
    <t>FLORIDA (Totals)</t>
  </si>
  <si>
    <t>GEORGIA (Totals)</t>
  </si>
  <si>
    <t>HAWAII (Totals)</t>
  </si>
  <si>
    <t>IDAHO (Totals)</t>
  </si>
  <si>
    <t>ILLINOIS (Totals)</t>
  </si>
  <si>
    <t>IOWA</t>
  </si>
  <si>
    <t>IOWA (Totals)</t>
  </si>
  <si>
    <t>ARIZONA (Totals)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</si>
  <si>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</si>
  <si>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</si>
  <si>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</si>
  <si>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</si>
  <si>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</si>
  <si>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</si>
  <si>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</si>
  <si>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</si>
  <si>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</si>
  <si>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</si>
  <si>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</si>
  <si>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</si>
  <si>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JUNEAU</t>
  </si>
  <si>
    <t>BARBOUR</t>
  </si>
  <si>
    <t>BLOUNT</t>
  </si>
  <si>
    <t>BUTLER</t>
  </si>
  <si>
    <t>CALHOUN</t>
  </si>
  <si>
    <t>CHAMBERS</t>
  </si>
  <si>
    <t>CHEROKEE</t>
  </si>
  <si>
    <t>CHOCTAW</t>
  </si>
  <si>
    <t>CLARKE</t>
  </si>
  <si>
    <t>CLAY</t>
  </si>
  <si>
    <t>COFFEE</t>
  </si>
  <si>
    <t>DALLAS</t>
  </si>
  <si>
    <t>DE KALB</t>
  </si>
  <si>
    <t>ELMORE</t>
  </si>
  <si>
    <t>FAYETTE</t>
  </si>
  <si>
    <t>FRANKLIN</t>
  </si>
  <si>
    <t>GREENE</t>
  </si>
  <si>
    <t>HALE</t>
  </si>
  <si>
    <t>HENRY</t>
  </si>
  <si>
    <t>HOUSTON</t>
  </si>
  <si>
    <t>JACKSON</t>
  </si>
  <si>
    <t>JEFFERSON</t>
  </si>
  <si>
    <t>LAMAR</t>
  </si>
  <si>
    <t>LAUDERDALE</t>
  </si>
  <si>
    <t>LAWRENCE</t>
  </si>
  <si>
    <t>LEE</t>
  </si>
  <si>
    <t>LIMESTONE</t>
  </si>
  <si>
    <t>MACON</t>
  </si>
  <si>
    <t>MADISON</t>
  </si>
  <si>
    <t>MARION</t>
  </si>
  <si>
    <t>MARSHALL</t>
  </si>
  <si>
    <t>MONROE</t>
  </si>
  <si>
    <t>MONTGOMERY</t>
  </si>
  <si>
    <t>MORGAN</t>
  </si>
  <si>
    <t>PERRY</t>
  </si>
  <si>
    <t>PICKENS</t>
  </si>
  <si>
    <t>PIKE</t>
  </si>
  <si>
    <t>RANDOLPH</t>
  </si>
  <si>
    <t>RUSSELL</t>
  </si>
  <si>
    <t>SHELBY</t>
  </si>
  <si>
    <t>SUMTER</t>
  </si>
  <si>
    <t>TUSCALOOSA</t>
  </si>
  <si>
    <t>WALKER</t>
  </si>
  <si>
    <t>ALABAMA (Totals)</t>
  </si>
  <si>
    <t>MARICOPA</t>
  </si>
  <si>
    <t>PIMA</t>
  </si>
  <si>
    <t>YAVAPAI</t>
  </si>
  <si>
    <t>BENTON</t>
  </si>
  <si>
    <t>BOONE</t>
  </si>
  <si>
    <t>BRADLEY</t>
  </si>
  <si>
    <t>CARROLL</t>
  </si>
  <si>
    <t>CLARK</t>
  </si>
  <si>
    <t>CLEVELAND</t>
  </si>
  <si>
    <t>CRAWFORD</t>
  </si>
  <si>
    <t>FULTON</t>
  </si>
  <si>
    <t>GRANT</t>
  </si>
  <si>
    <t>HOWARD</t>
  </si>
  <si>
    <t>JOHNSON</t>
  </si>
  <si>
    <t>LAFAYETTE</t>
  </si>
  <si>
    <t>LINCOLN</t>
  </si>
  <si>
    <t>LOGAN</t>
  </si>
  <si>
    <t>NEWTON</t>
  </si>
  <si>
    <t>POLK</t>
  </si>
  <si>
    <t>PULASKI</t>
  </si>
  <si>
    <t>SCOTT</t>
  </si>
  <si>
    <t>SEVIER</t>
  </si>
  <si>
    <t>UNION</t>
  </si>
  <si>
    <t>VAN BUREN</t>
  </si>
  <si>
    <t>WHITE</t>
  </si>
  <si>
    <t>ARKANSAS (Totals)</t>
  </si>
  <si>
    <t>BUTTE</t>
  </si>
  <si>
    <t>FRESNO</t>
  </si>
  <si>
    <t>HUMBOLDT</t>
  </si>
  <si>
    <t>KINGS</t>
  </si>
  <si>
    <t>LAKE</t>
  </si>
  <si>
    <t>LOS ANGELES</t>
  </si>
  <si>
    <t>ORANGE</t>
  </si>
  <si>
    <t>SACRAMENTO</t>
  </si>
  <si>
    <t>SAN BERNARDINO</t>
  </si>
  <si>
    <t>SAN DIEGO</t>
  </si>
  <si>
    <t>SAN FRANCISCO</t>
  </si>
  <si>
    <t>SANTA CLARA</t>
  </si>
  <si>
    <t>TRINITY</t>
  </si>
  <si>
    <t>ADAMS</t>
  </si>
  <si>
    <t>CUSTER</t>
  </si>
  <si>
    <t>DELTA</t>
  </si>
  <si>
    <t>DENVER</t>
  </si>
  <si>
    <t>DOUGLAS</t>
  </si>
  <si>
    <t>EL PASO</t>
  </si>
  <si>
    <t>FREMONT</t>
  </si>
  <si>
    <t>GARFIELD</t>
  </si>
  <si>
    <t>GRAND</t>
  </si>
  <si>
    <t>KIOWA</t>
  </si>
  <si>
    <t>MESA</t>
  </si>
  <si>
    <t>MINERAL</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</si>
  <si>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</si>
  <si>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</si>
  <si>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</si>
  <si>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</si>
  <si>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</si>
  <si>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</si>
  <si>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</si>
  <si>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</si>
  <si>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</si>
  <si>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</si>
  <si>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</si>
  <si>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</si>
  <si>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</si>
  <si>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</si>
  <si>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</si>
  <si>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</si>
  <si>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</si>
  <si>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</si>
  <si>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</si>
  <si>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</si>
  <si>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</si>
  <si>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</si>
  <si>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</si>
  <si>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</si>
  <si>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</si>
  <si>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</si>
  <si>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</si>
  <si>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</si>
  <si>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</si>
  <si>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</si>
  <si>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</si>
  <si>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</si>
  <si>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</si>
  <si>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</si>
  <si>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</si>
  <si>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</si>
  <si>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</si>
  <si>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</si>
  <si>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</si>
  <si>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RIO GRANDE</t>
  </si>
  <si>
    <t>SAN JUAN</t>
  </si>
  <si>
    <t>SEDGWICK</t>
  </si>
  <si>
    <t>SUMMIT</t>
  </si>
  <si>
    <t>FAIRFIELD</t>
  </si>
  <si>
    <t>MIDDLESEX</t>
  </si>
  <si>
    <t>NEW HAVEN</t>
  </si>
  <si>
    <t>WINDHAM</t>
  </si>
  <si>
    <t>KENT</t>
  </si>
  <si>
    <t>NEW CASTLE</t>
  </si>
  <si>
    <t>SUSSEX</t>
  </si>
  <si>
    <t>ALACHUA</t>
  </si>
  <si>
    <t>BAKER</t>
  </si>
  <si>
    <t>BRADFORD</t>
  </si>
  <si>
    <t>CHARLOTTE</t>
  </si>
  <si>
    <t>DUVAL</t>
  </si>
  <si>
    <t>HAMILTON</t>
  </si>
  <si>
    <t>HILLSBOROUGH</t>
  </si>
  <si>
    <t>HOLMES</t>
  </si>
  <si>
    <t>LEON</t>
  </si>
  <si>
    <t>LIBERTY</t>
  </si>
  <si>
    <t>MARTIN</t>
  </si>
  <si>
    <t>MIAMI-DADE</t>
  </si>
  <si>
    <t>NASSAU</t>
  </si>
  <si>
    <t>PALM BEACH</t>
  </si>
  <si>
    <t>PINELLAS</t>
  </si>
  <si>
    <t>PUTNAM</t>
  </si>
  <si>
    <t>SEMINOLE</t>
  </si>
  <si>
    <t>TAYLOR</t>
  </si>
  <si>
    <t>BROOKS</t>
  </si>
  <si>
    <t>BRYAN</t>
  </si>
  <si>
    <t>COOK</t>
  </si>
  <si>
    <t>DAWSON</t>
  </si>
  <si>
    <t>DECATUR</t>
  </si>
  <si>
    <t>DEKALB</t>
  </si>
  <si>
    <t>DODGE</t>
  </si>
  <si>
    <t>FANNIN</t>
  </si>
  <si>
    <t>FLOYD</t>
  </si>
  <si>
    <t>GILMER</t>
  </si>
  <si>
    <t>GRADY</t>
  </si>
  <si>
    <t>HALL</t>
  </si>
  <si>
    <t>HANCOCK</t>
  </si>
  <si>
    <t>HARRIS</t>
  </si>
  <si>
    <t>JASPER</t>
  </si>
  <si>
    <t>JEFF DAVIS</t>
  </si>
  <si>
    <t>JONES</t>
  </si>
  <si>
    <t>LAURENS</t>
  </si>
  <si>
    <t>MCINTOSH</t>
  </si>
  <si>
    <t>MITCHELL</t>
  </si>
  <si>
    <t>MURRAY</t>
  </si>
  <si>
    <t>OCONEE</t>
  </si>
  <si>
    <t>PAULDING</t>
  </si>
  <si>
    <t>PIERCE</t>
  </si>
  <si>
    <t>RICHMOND</t>
  </si>
  <si>
    <t>STEPHENS</t>
  </si>
  <si>
    <t>STEWART</t>
  </si>
  <si>
    <t>TERRELL</t>
  </si>
  <si>
    <t>TURNER</t>
  </si>
  <si>
    <t>WARREN</t>
  </si>
  <si>
    <t>WAYNE</t>
  </si>
  <si>
    <t>WEBSTER</t>
  </si>
  <si>
    <t>WHEELER</t>
  </si>
  <si>
    <t>HONOLULU</t>
  </si>
  <si>
    <t>ADA</t>
  </si>
  <si>
    <t>BLAINE</t>
  </si>
  <si>
    <t>LEWIS</t>
  </si>
  <si>
    <t>ONEIDA</t>
  </si>
  <si>
    <t>TETON</t>
  </si>
  <si>
    <t>BROWN</t>
  </si>
  <si>
    <t>CASS</t>
  </si>
  <si>
    <t>CHAMPAIGN</t>
  </si>
  <si>
    <t>CLINTON</t>
  </si>
  <si>
    <t>CUMBERLAND</t>
  </si>
  <si>
    <t>EDWARDS</t>
  </si>
  <si>
    <t>GRUNDY</t>
  </si>
  <si>
    <t>HARDIN</t>
  </si>
  <si>
    <t>HENDERSON</t>
  </si>
  <si>
    <t>KANE</t>
  </si>
  <si>
    <t>KENDALL</t>
  </si>
  <si>
    <t>KNOX</t>
  </si>
  <si>
    <t>LA SALLE</t>
  </si>
  <si>
    <t>LIVINGSTON</t>
  </si>
  <si>
    <t>MASON</t>
  </si>
  <si>
    <t>MENARD</t>
  </si>
  <si>
    <t>MERCER</t>
  </si>
  <si>
    <t>RICHLAND</t>
  </si>
  <si>
    <t>SCHUYLER</t>
  </si>
  <si>
    <t>STARK</t>
  </si>
  <si>
    <t>TAZEWELL</t>
  </si>
  <si>
    <t>VERMILION</t>
  </si>
  <si>
    <t>WILLIAMSON</t>
  </si>
  <si>
    <t>WINNEBAGO</t>
  </si>
  <si>
    <t>ALLEN</t>
  </si>
  <si>
    <t>GIBSON</t>
  </si>
  <si>
    <t>HARRISON</t>
  </si>
  <si>
    <t>MIAMI</t>
  </si>
  <si>
    <t>NOBLE</t>
  </si>
  <si>
    <t>STEUBEN</t>
  </si>
  <si>
    <t>SULLIVAN</t>
  </si>
  <si>
    <t>TIPTON</t>
  </si>
  <si>
    <t>INDIANA (Totals)</t>
  </si>
  <si>
    <t>ADAIR</t>
  </si>
  <si>
    <t>Totals</t>
  </si>
  <si>
    <t>BUCHANAN</t>
  </si>
  <si>
    <t>DAVIS</t>
  </si>
  <si>
    <t>DICKINSON</t>
  </si>
  <si>
    <t>LINN</t>
  </si>
  <si>
    <t>LOUISA</t>
  </si>
  <si>
    <t>LUCAS</t>
  </si>
  <si>
    <t>LYON</t>
  </si>
  <si>
    <t>MILLS</t>
  </si>
  <si>
    <t>PAGE</t>
  </si>
  <si>
    <t>POCAHONTAS</t>
  </si>
  <si>
    <t>ANDERSON</t>
  </si>
  <si>
    <t>CHAUTAUQUA</t>
  </si>
  <si>
    <t>COMANCHE</t>
  </si>
  <si>
    <t>ELK</t>
  </si>
  <si>
    <t>ELLIS</t>
  </si>
  <si>
    <t>GRAY</t>
  </si>
  <si>
    <t>GREENWOOD</t>
  </si>
  <si>
    <t>HARPER</t>
  </si>
  <si>
    <t>HASKELL</t>
  </si>
  <si>
    <t>Total Expenditure</t>
  </si>
  <si>
    <t>Puerto Rico (Totals)</t>
  </si>
  <si>
    <t>LANE</t>
  </si>
  <si>
    <t>LEAVENWORTH</t>
  </si>
  <si>
    <t>MEADE</t>
  </si>
  <si>
    <t>MORRIS</t>
  </si>
  <si>
    <t>OSAGE</t>
  </si>
  <si>
    <t>OTTAWA</t>
  </si>
  <si>
    <t>PAWNEE</t>
  </si>
  <si>
    <t>POTTAWATOMIE</t>
  </si>
  <si>
    <t>SHAWNEE</t>
  </si>
  <si>
    <t>SHERIDAN</t>
  </si>
  <si>
    <t>SHERMAN</t>
  </si>
  <si>
    <t>SMITH</t>
  </si>
  <si>
    <t>STAFFORD</t>
  </si>
  <si>
    <t>STEVENS</t>
  </si>
  <si>
    <t>SUMNER</t>
  </si>
  <si>
    <t>WICHITA</t>
  </si>
  <si>
    <t>WILSON</t>
  </si>
  <si>
    <t>BATH</t>
  </si>
  <si>
    <t>BELL</t>
  </si>
  <si>
    <t>CALDWELL</t>
  </si>
  <si>
    <t>CAMPBELL</t>
  </si>
  <si>
    <t>CARTER</t>
  </si>
  <si>
    <t>GRAYSON</t>
  </si>
  <si>
    <t>GREEN</t>
  </si>
  <si>
    <t>HICKMAN</t>
  </si>
  <si>
    <t>HOPKINS</t>
  </si>
  <si>
    <t>NELSON</t>
  </si>
  <si>
    <t>NICHOLAS</t>
  </si>
  <si>
    <t>OLDHAM</t>
  </si>
  <si>
    <t>PENDLETON</t>
  </si>
  <si>
    <t>ROBERTSON</t>
  </si>
  <si>
    <t>ROWAN</t>
  </si>
  <si>
    <t>TODD</t>
  </si>
  <si>
    <t>CADDO</t>
  </si>
  <si>
    <t>CAMERON</t>
  </si>
  <si>
    <t>CLAIBORNE</t>
  </si>
  <si>
    <t>ORLEANS</t>
  </si>
  <si>
    <t>RED RIVER</t>
  </si>
  <si>
    <t>SABINE</t>
  </si>
  <si>
    <t>VERNON</t>
  </si>
  <si>
    <t>KENNEBEC</t>
  </si>
  <si>
    <t>SOMERSET</t>
  </si>
  <si>
    <t>YORK</t>
  </si>
  <si>
    <t>ALLEGANY</t>
  </si>
  <si>
    <t>CAROLINE</t>
  </si>
  <si>
    <t>CECIL</t>
  </si>
  <si>
    <t>DORCHESTER</t>
  </si>
  <si>
    <t>FREDERICK</t>
  </si>
  <si>
    <t>BRISTOL</t>
  </si>
  <si>
    <t>ESSEX</t>
  </si>
  <si>
    <t>HAMPSHIRE</t>
  </si>
  <si>
    <t>SUFFOLK</t>
  </si>
  <si>
    <t>CHIPPEWA</t>
  </si>
  <si>
    <t>GENESEE</t>
  </si>
  <si>
    <t>HURON</t>
  </si>
  <si>
    <t>IRON</t>
  </si>
  <si>
    <t>KALAMAZOO</t>
  </si>
  <si>
    <t>MARQUETTE</t>
  </si>
  <si>
    <t>MENOMINEE</t>
  </si>
  <si>
    <t>MIDLAND</t>
  </si>
  <si>
    <t>OTSEGO</t>
  </si>
  <si>
    <t>SAGINAW</t>
  </si>
  <si>
    <t>WASHTENAW</t>
  </si>
  <si>
    <t>HENNEPIN</t>
  </si>
  <si>
    <t>PENNINGTON</t>
  </si>
  <si>
    <t>ROCK</t>
  </si>
  <si>
    <t>STEARNS</t>
  </si>
  <si>
    <t>HINDS</t>
  </si>
  <si>
    <t>HUMPHREYS</t>
  </si>
  <si>
    <t>PANOLA</t>
  </si>
  <si>
    <t>PONTOTOC</t>
  </si>
  <si>
    <t>PLATTE</t>
  </si>
  <si>
    <t>BIG HORN</t>
  </si>
  <si>
    <t>CARBON</t>
  </si>
  <si>
    <t>HILL</t>
  </si>
  <si>
    <t>LEWIS AND CLARK</t>
  </si>
  <si>
    <t>BUFFALO</t>
  </si>
  <si>
    <t>DEUEL</t>
  </si>
  <si>
    <t>LANCASTER</t>
  </si>
  <si>
    <t>PERKINS</t>
  </si>
  <si>
    <t>THURSTON</t>
  </si>
  <si>
    <t>CHURCHILL</t>
  </si>
  <si>
    <t>ELKO</t>
  </si>
  <si>
    <t>ESMERALDA</t>
  </si>
  <si>
    <t>EUREKA</t>
  </si>
  <si>
    <t>LANDER</t>
  </si>
  <si>
    <t>NYE</t>
  </si>
  <si>
    <t>PERSHING</t>
  </si>
  <si>
    <t>STOREY</t>
  </si>
  <si>
    <t>WASHOE</t>
  </si>
  <si>
    <t>WHITE PINE</t>
  </si>
  <si>
    <t>CARSON CITY</t>
  </si>
  <si>
    <t>COOS</t>
  </si>
  <si>
    <t>ROCKINGHAM</t>
  </si>
  <si>
    <t>GLOUCESTER</t>
  </si>
  <si>
    <t>BERNALILLO</t>
  </si>
  <si>
    <t>CURRY</t>
  </si>
  <si>
    <t>GUADALUPE</t>
  </si>
  <si>
    <t>HARDING</t>
  </si>
  <si>
    <t>HIDALGO</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</si>
  <si>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</si>
  <si>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</si>
  <si>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</si>
  <si>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</si>
  <si>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</si>
  <si>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</si>
  <si>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</si>
  <si>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</si>
  <si>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</si>
  <si>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</si>
  <si>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</si>
  <si>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</si>
  <si>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</si>
  <si>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</si>
  <si>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</si>
  <si>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</si>
  <si>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</si>
  <si>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</si>
  <si>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</si>
  <si>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</si>
  <si>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</si>
  <si>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</si>
  <si>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</si>
  <si>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</si>
  <si>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</si>
  <si>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</si>
  <si>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</si>
  <si>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ALLEGHANY</t>
  </si>
  <si>
    <t>BEAUFORT</t>
  </si>
  <si>
    <t>BRUNSWICK</t>
  </si>
  <si>
    <t>BUNCOMBE</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</si>
  <si>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</si>
  <si>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</si>
  <si>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</si>
  <si>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DAVIDSON</t>
  </si>
  <si>
    <t>DURHAM</t>
  </si>
  <si>
    <t>HALIFAX</t>
  </si>
  <si>
    <t>HAYWOOD</t>
  </si>
  <si>
    <t>HYDE</t>
  </si>
  <si>
    <t>JOHNSTON</t>
  </si>
  <si>
    <t>MECKLENBURG</t>
  </si>
  <si>
    <t>MOORE</t>
  </si>
  <si>
    <t>NORTHAMPTON</t>
  </si>
  <si>
    <t>RUTHERFORD</t>
  </si>
  <si>
    <t>SURRY</t>
  </si>
  <si>
    <t>DUNN</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</si>
  <si>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</si>
  <si>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</si>
  <si>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</si>
  <si>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</si>
  <si>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</si>
  <si>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</si>
  <si>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</si>
  <si>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</si>
  <si>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</si>
  <si>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</si>
  <si>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</si>
  <si>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</si>
  <si>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</si>
  <si>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</si>
  <si>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</si>
  <si>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</si>
  <si>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</si>
  <si>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</si>
  <si>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</si>
  <si>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</si>
  <si>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</si>
  <si>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</si>
  <si>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</si>
  <si>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</si>
  <si>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</si>
  <si>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</si>
  <si>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</si>
  <si>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</si>
  <si>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</si>
  <si>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</si>
  <si>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</si>
  <si>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</si>
  <si>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</si>
  <si>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</si>
  <si>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</si>
  <si>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</si>
  <si>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</si>
  <si>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</si>
  <si>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</si>
  <si>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</si>
  <si>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</si>
  <si>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</si>
  <si>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</si>
  <si>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</si>
  <si>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</si>
  <si>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</si>
  <si>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</si>
  <si>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</si>
  <si>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</si>
  <si>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</si>
  <si>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</si>
  <si>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</si>
  <si>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</si>
  <si>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</si>
  <si>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</si>
  <si>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</si>
  <si>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</si>
  <si>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</si>
  <si>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</si>
  <si>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</si>
  <si>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</si>
  <si>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</si>
  <si>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</si>
  <si>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</si>
  <si>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</si>
  <si>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</si>
  <si>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</si>
  <si>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</si>
  <si>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</si>
  <si>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</si>
  <si>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</si>
  <si>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</si>
  <si>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</si>
  <si>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</si>
  <si>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</si>
  <si>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</si>
  <si>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</si>
  <si>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</si>
  <si>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</si>
  <si>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</si>
  <si>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</si>
  <si>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</si>
  <si>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</si>
  <si>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</si>
  <si>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</si>
  <si>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</si>
  <si>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</si>
  <si>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</si>
  <si>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</si>
  <si>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</si>
  <si>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</si>
  <si>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</si>
  <si>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</si>
  <si>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</si>
  <si>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</si>
  <si>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</si>
  <si>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</si>
  <si>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</si>
  <si>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</si>
  <si>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</si>
  <si>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</si>
  <si>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</si>
  <si>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</si>
  <si>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</si>
  <si>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</si>
  <si>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</si>
  <si>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</si>
  <si>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</si>
  <si>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</si>
  <si>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</si>
  <si>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</si>
  <si>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</si>
  <si>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</si>
  <si>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</si>
  <si>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</si>
  <si>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</si>
  <si>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</si>
  <si>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</si>
  <si>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</si>
  <si>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</si>
  <si>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</si>
  <si>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</si>
  <si>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</si>
  <si>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</si>
  <si>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</si>
  <si>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</si>
  <si>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</si>
  <si>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</si>
  <si>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</si>
  <si>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</si>
  <si>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</si>
  <si>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</si>
  <si>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</si>
  <si>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</si>
  <si>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</si>
  <si>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</si>
  <si>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</si>
  <si>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</si>
  <si>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</si>
  <si>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</si>
  <si>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</si>
  <si>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</si>
  <si>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</si>
  <si>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</si>
  <si>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</si>
  <si>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</si>
  <si>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</si>
  <si>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</si>
  <si>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</si>
  <si>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</si>
  <si>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</si>
  <si>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</si>
  <si>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</si>
  <si>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</si>
  <si>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</si>
  <si>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</si>
  <si>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</si>
  <si>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</si>
  <si>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</si>
  <si>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</si>
  <si>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</si>
  <si>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</si>
  <si>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</si>
  <si>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</si>
  <si>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</si>
  <si>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</si>
  <si>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</si>
  <si>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</si>
  <si>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</si>
  <si>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</si>
  <si>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</si>
  <si>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</si>
  <si>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</si>
  <si>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</si>
  <si>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</si>
  <si>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</si>
  <si>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</si>
  <si>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</si>
  <si>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</si>
  <si>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</si>
  <si>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</si>
  <si>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</si>
  <si>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</si>
  <si>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</si>
  <si>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</si>
  <si>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</si>
  <si>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</si>
  <si>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</si>
  <si>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</si>
  <si>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</si>
  <si>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</si>
  <si>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</si>
  <si>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</si>
  <si>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</si>
  <si>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</si>
  <si>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</si>
  <si>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</si>
  <si>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</si>
  <si>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</si>
  <si>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</si>
  <si>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</si>
  <si>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</si>
  <si>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</si>
  <si>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</si>
  <si>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</si>
  <si>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</si>
  <si>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</si>
  <si>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</si>
  <si>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</si>
  <si>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</si>
  <si>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</si>
  <si>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</si>
  <si>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</si>
  <si>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</si>
  <si>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</si>
  <si>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</si>
  <si>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</si>
  <si>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</si>
  <si>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</si>
  <si>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</si>
  <si>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</si>
  <si>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</si>
  <si>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</si>
  <si>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</si>
  <si>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</si>
  <si>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</si>
  <si>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</si>
  <si>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</si>
  <si>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</si>
  <si>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</si>
  <si>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</si>
  <si>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</si>
  <si>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</si>
  <si>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</si>
  <si>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</si>
  <si>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</si>
  <si>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</si>
  <si>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</si>
  <si>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</si>
  <si>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</si>
  <si>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BALTIMORE (CITY)</t>
  </si>
  <si>
    <t>ST. LOUIS</t>
  </si>
  <si>
    <t>ST. LAWRENCE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</si>
  <si>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</si>
  <si>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</si>
  <si>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</si>
  <si>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</si>
  <si>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</si>
  <si>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</si>
  <si>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</si>
  <si>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</si>
  <si>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</si>
  <si>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</si>
  <si>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</si>
  <si>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</si>
  <si>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</si>
  <si>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</si>
  <si>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</si>
  <si>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</si>
  <si>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</si>
  <si>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</si>
  <si>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</si>
  <si>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</si>
  <si>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</si>
  <si>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</si>
  <si>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</si>
  <si>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</si>
  <si>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</si>
  <si>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</si>
  <si>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</si>
  <si>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</si>
  <si>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</si>
  <si>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</si>
  <si>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</si>
  <si>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</si>
  <si>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</si>
  <si>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</si>
  <si>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</si>
  <si>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</si>
  <si>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</si>
  <si>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</si>
  <si>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</si>
  <si>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</si>
  <si>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</si>
  <si>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</si>
  <si>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</si>
  <si>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</si>
  <si>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</si>
  <si>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</si>
  <si>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</si>
  <si>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</si>
  <si>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</si>
  <si>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</si>
  <si>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</si>
  <si>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</si>
  <si>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</si>
  <si>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</si>
  <si>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</si>
  <si>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</si>
  <si>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</si>
  <si>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</si>
  <si>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</si>
  <si>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</si>
  <si>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</si>
  <si>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</si>
  <si>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</si>
  <si>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</si>
  <si>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</si>
  <si>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</si>
  <si>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</si>
  <si>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</si>
  <si>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</si>
  <si>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</si>
  <si>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</si>
  <si>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</si>
  <si>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</si>
  <si>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</si>
  <si>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</si>
  <si>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</si>
  <si>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</si>
  <si>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</si>
  <si>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</si>
  <si>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</si>
  <si>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</si>
  <si>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</si>
  <si>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</si>
  <si>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</si>
  <si>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</si>
  <si>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</si>
  <si>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</si>
  <si>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</si>
  <si>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</si>
  <si>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</si>
  <si>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</si>
  <si>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</si>
  <si>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</si>
  <si>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</si>
  <si>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</si>
  <si>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</si>
  <si>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</si>
  <si>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</si>
  <si>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</si>
  <si>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</si>
  <si>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</si>
  <si>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</si>
  <si>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</si>
  <si>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</si>
  <si>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</si>
  <si>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</si>
  <si>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</si>
  <si>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</si>
  <si>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</si>
  <si>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</si>
  <si>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</si>
  <si>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</si>
  <si>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</si>
  <si>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</si>
  <si>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</si>
  <si>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</si>
  <si>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</si>
  <si>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</si>
  <si>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</si>
  <si>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</si>
  <si>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</si>
  <si>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</si>
  <si>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</si>
  <si>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</si>
  <si>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</si>
  <si>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</si>
  <si>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</si>
  <si>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</si>
  <si>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</si>
  <si>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</si>
  <si>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</si>
  <si>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</si>
  <si>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</si>
  <si>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</si>
  <si>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</si>
  <si>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</si>
  <si>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</si>
  <si>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</si>
  <si>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</si>
  <si>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</si>
  <si>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</si>
  <si>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</si>
  <si>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</si>
  <si>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</si>
  <si>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</si>
  <si>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</si>
  <si>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</si>
  <si>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</si>
  <si>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</si>
  <si>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</si>
  <si>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</si>
  <si>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</si>
  <si>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</si>
  <si>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</si>
  <si>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</si>
  <si>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</si>
  <si>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</si>
  <si>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</si>
  <si>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</si>
  <si>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</si>
  <si>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</si>
  <si>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</si>
  <si>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</si>
  <si>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</si>
  <si>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</si>
  <si>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</si>
  <si>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</si>
  <si>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</si>
  <si>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</si>
  <si>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</si>
  <si>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</si>
  <si>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</si>
  <si>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</si>
  <si>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</si>
  <si>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</si>
  <si>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</si>
  <si>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</si>
  <si>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</si>
  <si>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</si>
  <si>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</si>
  <si>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</si>
  <si>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</si>
  <si>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</si>
  <si>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</si>
  <si>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</si>
  <si>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</si>
  <si>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</si>
  <si>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</si>
  <si>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</si>
  <si>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</si>
  <si>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</si>
  <si>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</si>
  <si>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</si>
  <si>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</si>
  <si>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</si>
  <si>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</si>
  <si>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</si>
  <si>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</si>
  <si>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</si>
  <si>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</si>
  <si>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</si>
  <si>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</si>
  <si>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</si>
  <si>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</si>
  <si>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</si>
  <si>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</si>
  <si>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</si>
  <si>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</si>
  <si>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</si>
  <si>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</si>
  <si>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</si>
  <si>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</si>
  <si>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</si>
  <si>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</si>
  <si>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</si>
  <si>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</si>
  <si>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</si>
  <si>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</si>
  <si>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</si>
  <si>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</si>
  <si>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</si>
  <si>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</si>
  <si>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</si>
  <si>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</si>
  <si>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</si>
  <si>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</si>
  <si>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</si>
  <si>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</si>
  <si>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</si>
  <si>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</si>
  <si>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</si>
  <si>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</si>
  <si>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</si>
  <si>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</si>
  <si>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</si>
  <si>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</si>
  <si>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</si>
  <si>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</si>
  <si>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</si>
  <si>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</si>
  <si>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</si>
  <si>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</si>
  <si>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</si>
  <si>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</si>
  <si>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</si>
  <si>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</si>
  <si>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</si>
  <si>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</si>
  <si>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</si>
  <si>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</si>
  <si>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</si>
  <si>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</si>
  <si>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</si>
  <si>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</si>
  <si>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</si>
  <si>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</si>
  <si>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</si>
  <si>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</si>
  <si>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</si>
  <si>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</si>
  <si>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</si>
  <si>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</si>
  <si>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</si>
  <si>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</si>
  <si>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</si>
  <si>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</si>
  <si>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</si>
  <si>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</si>
  <si>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</si>
  <si>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</si>
  <si>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</si>
  <si>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</si>
  <si>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</si>
  <si>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</si>
  <si>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</si>
  <si>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</si>
  <si>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</si>
  <si>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</si>
  <si>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</si>
  <si>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</si>
  <si>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</si>
  <si>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</si>
  <si>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</si>
  <si>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</si>
  <si>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</si>
  <si>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</si>
  <si>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</si>
  <si>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</si>
  <si>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</si>
  <si>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</si>
  <si>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</si>
  <si>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</si>
  <si>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</si>
  <si>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</si>
  <si>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</si>
  <si>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</si>
  <si>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</si>
  <si>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</si>
  <si>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</si>
  <si>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</si>
  <si>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</si>
  <si>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</si>
  <si>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</si>
  <si>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</si>
  <si>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</si>
  <si>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</si>
  <si>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</si>
  <si>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</si>
  <si>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</si>
  <si>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</si>
  <si>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</si>
  <si>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</si>
  <si>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</si>
  <si>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</si>
  <si>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</si>
  <si>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</si>
  <si>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</si>
  <si>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 xml:space="preserve"> </t>
  </si>
  <si>
    <t>County/ Congressional District</t>
  </si>
  <si>
    <t>Puerto Rico Totals</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</si>
  <si>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</si>
  <si>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</si>
  <si>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</si>
  <si>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</si>
  <si>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</si>
  <si>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</si>
  <si>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</si>
  <si>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</si>
  <si>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</si>
  <si>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</si>
  <si>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</si>
  <si>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</si>
  <si>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</si>
  <si>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</si>
  <si>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</si>
  <si>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</si>
  <si>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</si>
  <si>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</si>
  <si>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</si>
  <si>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</si>
  <si>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</si>
  <si>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</si>
  <si>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</si>
  <si>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</si>
  <si>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</si>
  <si>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</si>
  <si>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</si>
  <si>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</si>
  <si>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</si>
  <si>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</si>
  <si>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</si>
  <si>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</si>
  <si>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</si>
  <si>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</si>
  <si>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</si>
  <si>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</si>
  <si>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</si>
  <si>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</si>
  <si>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</si>
  <si>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</si>
  <si>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</si>
  <si>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</si>
  <si>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</si>
  <si>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</si>
  <si>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</si>
  <si>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</si>
  <si>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</si>
  <si>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</si>
  <si>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</si>
  <si>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</si>
  <si>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</si>
  <si>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</si>
  <si>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</si>
  <si>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</si>
  <si>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</si>
  <si>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</si>
  <si>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</si>
  <si>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</si>
  <si>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</si>
  <si>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</si>
  <si>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</si>
  <si>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</si>
  <si>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</si>
  <si>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</si>
  <si>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</si>
  <si>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</si>
  <si>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</si>
  <si>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</si>
  <si>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</si>
  <si>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</si>
  <si>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</si>
  <si>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</si>
  <si>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</si>
  <si>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</si>
  <si>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</si>
  <si>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</si>
  <si>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</si>
  <si>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</si>
  <si>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</si>
  <si>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</si>
  <si>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</si>
  <si>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</si>
  <si>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</si>
  <si>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</si>
  <si>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</si>
  <si>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</si>
  <si>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</si>
  <si>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</si>
  <si>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</si>
  <si>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</si>
  <si>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</si>
  <si>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</si>
  <si>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</si>
  <si>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</si>
  <si>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</si>
  <si>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</si>
  <si>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</si>
  <si>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</si>
  <si>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</si>
  <si>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</si>
  <si>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</si>
  <si>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</si>
  <si>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</si>
  <si>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</si>
  <si>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</si>
  <si>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</si>
  <si>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</si>
  <si>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</si>
  <si>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</si>
  <si>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</si>
  <si>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</si>
  <si>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</si>
  <si>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</si>
  <si>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</si>
  <si>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</si>
  <si>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</si>
  <si>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</si>
  <si>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</si>
  <si>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</si>
  <si>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</si>
  <si>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</si>
  <si>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</si>
  <si>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</si>
  <si>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</si>
  <si>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</si>
  <si>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</si>
  <si>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</si>
  <si>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</si>
  <si>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</si>
  <si>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</si>
  <si>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</si>
  <si>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</si>
  <si>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</si>
  <si>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</si>
  <si>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</si>
  <si>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</si>
  <si>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</si>
  <si>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</si>
  <si>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</si>
  <si>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</si>
  <si>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</si>
  <si>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</si>
  <si>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</si>
  <si>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</si>
  <si>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</si>
  <si>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</si>
  <si>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 (Totals)</t>
  </si>
  <si>
    <t>PENNSYLVANIA (Totals)</t>
  </si>
  <si>
    <t>TENNESSEE (Totals)</t>
  </si>
  <si>
    <t>TEXAS</t>
  </si>
  <si>
    <t>TEXAS (Totals)</t>
  </si>
  <si>
    <t>UTAH</t>
  </si>
  <si>
    <t>UTAH (Totals)</t>
  </si>
  <si>
    <t>MISSISSIPPI (Totals)</t>
  </si>
  <si>
    <t>Notes:</t>
  </si>
  <si>
    <t>MINNESOTA (Totals)</t>
  </si>
  <si>
    <t>MICHIGAN (Totals)</t>
  </si>
  <si>
    <t>MASSACHUSETTS (Totals)</t>
  </si>
  <si>
    <t>MARYLAND (Totals)</t>
  </si>
  <si>
    <t>MAINE (Totals)</t>
  </si>
  <si>
    <t>LOUISIANA (Totals)</t>
  </si>
  <si>
    <t>KENTUCKY (Totals)</t>
  </si>
  <si>
    <t>KANSAS (Totals)</t>
  </si>
  <si>
    <t>INDIANA</t>
  </si>
  <si>
    <t>WASHINGTON</t>
  </si>
  <si>
    <t>1.  Expenditures are rounded to the nearest thousand dollars. For example, $500 to $1,000 are rounded to $1; $0 to $499 are rounded to $0; and "$ -" = 0 or no expenditures.</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</si>
  <si>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</si>
  <si>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</si>
  <si>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</si>
  <si>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</si>
  <si>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</si>
  <si>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HAMPTON (CITY)</t>
  </si>
  <si>
    <t>CHESAPEAKE (CITY)</t>
  </si>
  <si>
    <t>MCDOWELL</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</si>
  <si>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</si>
  <si>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</si>
  <si>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</si>
  <si>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</si>
  <si>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</si>
  <si>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</si>
  <si>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</si>
  <si>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</si>
  <si>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</si>
  <si>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</si>
  <si>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</si>
  <si>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4.  Medical Care expenditures are allocated to the patient's home location, not the site of care.</t>
  </si>
  <si>
    <t>OGLALA LAKOTA</t>
  </si>
  <si>
    <t>5.  An asterisk (*) denotes a value less than ten (10) or suppresses the next smallest value to prevent imputing any counties with a value less than ten.</t>
  </si>
  <si>
    <t>FY20 Summary of Expenditures by State</t>
  </si>
  <si>
    <t>* Veteran population estimates, as of September 30, 2020, are produced by the VA Predictive Analytics and Actuary Service (VetPop 2018).</t>
  </si>
  <si>
    <t>*</t>
  </si>
  <si>
    <t>Medical Expenditures</t>
  </si>
  <si>
    <t xml:space="preserve">Unique Patients </t>
  </si>
  <si>
    <t xml:space="preserve">Arizona                                                                                                                     </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</si>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</sst>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quot;$&quot;#,##0"/>
    <numFmt numFmtId="167" formatCode="_(&quot;$&quot;* #,##0.00000000000000_);_(&quot;$&quot;* \(#,##0.00000000000000\);_(&quot;$&quot;* &quot;-&quot;_);_(@_)"/>
  </numFmts>
  <fonts count="54"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999999"/>
      </left>
      <right style="thin">
        <color rgb="FF999999"/>
      </right>
      <top style="thin">
        <color rgb="FF999999"/>
      </top>
      <bottom/>
      <diagonal/>
    </border>
  </borders>
  <cellStyleXfs count="206">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8" fillId="33" borderId="63" applyNumberFormat="0" applyAlignment="0" applyProtection="0"/>
    <xf numFmtId="0" fontId="47" fillId="0" borderId="62" applyNumberFormat="0" applyFill="0" applyAlignment="0" applyProtection="0"/>
    <xf numFmtId="0" fontId="46" fillId="32" borderId="60" applyNumberFormat="0" applyAlignment="0" applyProtection="0"/>
    <xf numFmtId="0" fontId="45" fillId="32" borderId="61" applyNumberFormat="0" applyAlignment="0" applyProtection="0"/>
    <xf numFmtId="0" fontId="44" fillId="31" borderId="60" applyNumberFormat="0" applyAlignment="0" applyProtection="0"/>
    <xf numFmtId="0" fontId="43" fillId="30" borderId="0" applyNumberFormat="0" applyBorder="0" applyAlignment="0" applyProtection="0"/>
    <xf numFmtId="0" fontId="42" fillId="29" borderId="0" applyNumberFormat="0" applyBorder="0" applyAlignment="0" applyProtection="0"/>
    <xf numFmtId="0" fontId="41" fillId="28" borderId="0" applyNumberFormat="0" applyBorder="0" applyAlignment="0" applyProtection="0"/>
    <xf numFmtId="0" fontId="40" fillId="0" borderId="0" applyNumberFormat="0" applyFill="0" applyBorder="0" applyAlignment="0" applyProtection="0"/>
    <xf numFmtId="0" fontId="40" fillId="0" borderId="59" applyNumberFormat="0" applyFill="0" applyAlignment="0" applyProtection="0"/>
    <xf numFmtId="0" fontId="39" fillId="0" borderId="58" applyNumberFormat="0" applyFill="0" applyAlignment="0" applyProtection="0"/>
    <xf numFmtId="0" fontId="38" fillId="0" borderId="57" applyNumberFormat="0" applyFill="0" applyAlignment="0" applyProtection="0"/>
    <xf numFmtId="0" fontId="37" fillId="0" borderId="0" applyNumberFormat="0" applyFill="0" applyBorder="0" applyAlignment="0" applyProtection="0"/>
    <xf numFmtId="0" fontId="1" fillId="53" borderId="0" applyNumberFormat="0" applyBorder="0" applyAlignment="0" applyProtection="0"/>
    <xf numFmtId="0" fontId="52" fillId="54" borderId="0" applyNumberFormat="0" applyBorder="0" applyAlignment="0" applyProtection="0"/>
    <xf numFmtId="0" fontId="1" fillId="0" borderId="0"/>
    <xf numFmtId="0" fontId="49" fillId="0" borderId="0" applyNumberFormat="0" applyFill="0" applyBorder="0" applyAlignment="0" applyProtection="0"/>
    <xf numFmtId="0" fontId="1" fillId="34" borderId="64" applyNumberFormat="0" applyFont="0" applyAlignment="0" applyProtection="0"/>
    <xf numFmtId="0" fontId="50" fillId="0" borderId="0" applyNumberFormat="0" applyFill="0" applyBorder="0" applyAlignment="0" applyProtection="0"/>
    <xf numFmtId="0" fontId="51" fillId="0" borderId="65" applyNumberFormat="0" applyFill="0" applyAlignment="0" applyProtection="0"/>
    <xf numFmtId="0" fontId="5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2" fillId="38" borderId="0" applyNumberFormat="0" applyBorder="0" applyAlignment="0" applyProtection="0"/>
    <xf numFmtId="0" fontId="1" fillId="40" borderId="0" applyNumberFormat="0" applyBorder="0" applyAlignment="0" applyProtection="0"/>
    <xf numFmtId="0" fontId="52"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2" fillId="46" borderId="0" applyNumberFormat="0" applyBorder="0" applyAlignment="0" applyProtection="0"/>
    <xf numFmtId="0" fontId="52"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2" fillId="58" borderId="0" applyNumberFormat="0" applyBorder="0" applyAlignment="0" applyProtection="0"/>
    <xf numFmtId="0" fontId="52" fillId="43" borderId="0" applyNumberFormat="0" applyBorder="0" applyAlignment="0" applyProtection="0"/>
    <xf numFmtId="0" fontId="1" fillId="41" borderId="0" applyNumberFormat="0" applyBorder="0" applyAlignment="0" applyProtection="0"/>
    <xf numFmtId="0" fontId="52" fillId="39" borderId="0" applyNumberFormat="0" applyBorder="0" applyAlignment="0" applyProtection="0"/>
  </cellStyleXfs>
  <cellXfs count="1222">
    <xf numFmtId="0" fontId="0" fillId="0" borderId="0" xfId="0"/>
    <xf numFmtId="0" fontId="7" fillId="0" borderId="0" xfId="0" applyFont="1"/>
    <xf numFmtId="0" fontId="9" fillId="0" borderId="0" xfId="0" applyFont="1"/>
    <xf numFmtId="0" fontId="10" fillId="0" borderId="10" xfId="107" applyFont="1" applyFill="1" applyBorder="1" applyAlignment="1">
      <alignment wrapText="1"/>
    </xf>
    <xf numFmtId="42" fontId="9" fillId="0" borderId="0" xfId="0" applyNumberFormat="1" applyFont="1" applyBorder="1"/>
    <xf numFmtId="3" fontId="9" fillId="0" borderId="0" xfId="0" applyNumberFormat="1" applyFont="1" applyBorder="1"/>
    <xf numFmtId="0" fontId="8" fillId="24" borderId="11" xfId="43" applyFont="1" applyFill="1" applyBorder="1" applyAlignment="1">
      <alignment horizontal="left"/>
    </xf>
    <xf numFmtId="3" fontId="9" fillId="0" borderId="14" xfId="0" applyNumberFormat="1" applyFont="1" applyBorder="1"/>
    <xf numFmtId="0" fontId="9" fillId="0" borderId="0" xfId="43" applyFont="1" applyFill="1" applyBorder="1"/>
    <xf numFmtId="42" fontId="9" fillId="0" borderId="15" xfId="0" applyNumberFormat="1" applyFont="1" applyFill="1" applyBorder="1"/>
    <xf numFmtId="0" fontId="9" fillId="0" borderId="0" xfId="43"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07" applyFont="1" applyFill="1" applyBorder="1" applyAlignment="1">
      <alignment wrapText="1"/>
    </xf>
    <xf numFmtId="42" fontId="9" fillId="0" borderId="0" xfId="0" applyNumberFormat="1" applyFont="1" applyFill="1" applyBorder="1"/>
    <xf numFmtId="42" fontId="9" fillId="0" borderId="0" xfId="0" applyNumberFormat="1" applyFont="1" applyBorder="1" applyAlignment="1"/>
    <xf numFmtId="42" fontId="9" fillId="0" borderId="19" xfId="0" applyNumberFormat="1" applyFont="1" applyFill="1" applyBorder="1" applyAlignment="1"/>
    <xf numFmtId="0" fontId="9" fillId="0" borderId="15" xfId="43" applyFont="1" applyBorder="1" applyAlignment="1">
      <alignment horizontal="left"/>
    </xf>
    <xf numFmtId="0" fontId="9" fillId="0" borderId="10" xfId="43" applyFont="1" applyBorder="1" applyAlignment="1">
      <alignment horizontal="left"/>
    </xf>
    <xf numFmtId="0" fontId="9" fillId="0" borderId="0" xfId="0" applyFont="1" applyAlignment="1">
      <alignment horizontal="left"/>
    </xf>
    <xf numFmtId="0" fontId="9" fillId="0" borderId="0" xfId="43" applyFont="1"/>
    <xf numFmtId="0" fontId="9" fillId="0" borderId="0" xfId="90" applyFont="1"/>
    <xf numFmtId="42" fontId="9" fillId="0" borderId="0" xfId="44" applyNumberFormat="1" applyFont="1" applyBorder="1" applyAlignment="1">
      <alignment horizontal="center"/>
    </xf>
    <xf numFmtId="0" fontId="10" fillId="0" borderId="20" xfId="107" applyFont="1" applyFill="1" applyBorder="1" applyAlignment="1">
      <alignment wrapText="1"/>
    </xf>
    <xf numFmtId="0" fontId="9" fillId="0" borderId="10" xfId="44" applyFont="1" applyBorder="1" applyAlignment="1">
      <alignment horizontal="left"/>
    </xf>
    <xf numFmtId="42" fontId="9" fillId="0" borderId="0" xfId="44" applyNumberFormat="1" applyFont="1" applyFill="1" applyBorder="1" applyAlignment="1">
      <alignment horizontal="center"/>
    </xf>
    <xf numFmtId="0" fontId="8" fillId="24" borderId="11" xfId="44" applyFont="1" applyFill="1" applyBorder="1" applyAlignment="1">
      <alignment horizontal="left"/>
    </xf>
    <xf numFmtId="3" fontId="8" fillId="24" borderId="21" xfId="44" applyNumberFormat="1" applyFont="1" applyFill="1" applyBorder="1" applyAlignment="1">
      <alignment horizontal="right"/>
    </xf>
    <xf numFmtId="0" fontId="9" fillId="0" borderId="18" xfId="44" applyFont="1" applyBorder="1" applyAlignment="1">
      <alignment horizontal="left"/>
    </xf>
    <xf numFmtId="0" fontId="9" fillId="0" borderId="19" xfId="44" applyFont="1" applyBorder="1" applyAlignment="1">
      <alignment horizontal="left"/>
    </xf>
    <xf numFmtId="0" fontId="9" fillId="0" borderId="0" xfId="43" applyFont="1" applyBorder="1" applyAlignment="1">
      <alignment horizontal="left"/>
    </xf>
    <xf numFmtId="0" fontId="9" fillId="0" borderId="13" xfId="43" applyFont="1" applyBorder="1" applyAlignment="1">
      <alignment horizontal="left"/>
    </xf>
    <xf numFmtId="42" fontId="9" fillId="0" borderId="13" xfId="0" applyNumberFormat="1" applyFont="1" applyBorder="1" applyAlignment="1">
      <alignment horizontal="center"/>
    </xf>
    <xf numFmtId="0" fontId="9" fillId="0" borderId="0" xfId="44" applyFont="1"/>
    <xf numFmtId="42" fontId="10" fillId="0" borderId="0" xfId="41" applyNumberFormat="1" applyFont="1" applyFill="1" applyBorder="1" applyAlignment="1">
      <alignment horizontal="center" wrapText="1"/>
    </xf>
    <xf numFmtId="42" fontId="10" fillId="0" borderId="0" xfId="41" applyNumberFormat="1" applyFont="1" applyFill="1" applyBorder="1" applyAlignment="1">
      <alignment horizontal="center"/>
    </xf>
    <xf numFmtId="0" fontId="9" fillId="0" borderId="10" xfId="45" applyFont="1" applyBorder="1" applyAlignment="1">
      <alignment horizontal="left"/>
    </xf>
    <xf numFmtId="0" fontId="8" fillId="24" borderId="11" xfId="43" applyFont="1" applyFill="1" applyBorder="1" applyAlignment="1">
      <alignment horizontal="center"/>
    </xf>
    <xf numFmtId="0" fontId="9" fillId="0" borderId="18" xfId="45" applyFont="1" applyBorder="1" applyAlignment="1">
      <alignment horizontal="left"/>
    </xf>
    <xf numFmtId="42" fontId="9" fillId="0" borderId="0" xfId="45" applyNumberFormat="1" applyFont="1" applyBorder="1" applyAlignment="1">
      <alignment horizontal="left"/>
    </xf>
    <xf numFmtId="0" fontId="9" fillId="0" borderId="15" xfId="64" applyFont="1" applyBorder="1"/>
    <xf numFmtId="0" fontId="9" fillId="0" borderId="13" xfId="0" applyFont="1" applyBorder="1"/>
    <xf numFmtId="42" fontId="9" fillId="0" borderId="13" xfId="0" applyNumberFormat="1" applyFont="1" applyBorder="1" applyAlignment="1">
      <alignment horizontal="left"/>
    </xf>
    <xf numFmtId="0" fontId="9" fillId="0" borderId="0" xfId="45" applyFont="1" applyBorder="1"/>
    <xf numFmtId="0" fontId="9" fillId="0" borderId="0" xfId="43" applyFont="1" applyBorder="1"/>
    <xf numFmtId="37" fontId="9" fillId="0" borderId="0" xfId="43" applyNumberFormat="1" applyFont="1" applyBorder="1"/>
    <xf numFmtId="42" fontId="9" fillId="0" borderId="0" xfId="43" applyNumberFormat="1" applyFont="1" applyBorder="1" applyAlignment="1">
      <alignment horizontal="left"/>
    </xf>
    <xf numFmtId="0" fontId="9" fillId="0" borderId="0" xfId="90" applyFont="1" applyBorder="1"/>
    <xf numFmtId="0" fontId="10" fillId="0" borderId="0" xfId="40" applyFont="1" applyFill="1" applyBorder="1" applyAlignment="1">
      <alignment horizontal="center"/>
    </xf>
    <xf numFmtId="0" fontId="10" fillId="0" borderId="22" xfId="40" applyFont="1" applyFill="1" applyBorder="1" applyAlignment="1">
      <alignment wrapText="1"/>
    </xf>
    <xf numFmtId="0" fontId="10" fillId="0" borderId="7" xfId="40" applyFont="1" applyFill="1" applyBorder="1" applyAlignment="1">
      <alignment wrapText="1"/>
    </xf>
    <xf numFmtId="0" fontId="9" fillId="0" borderId="0" xfId="45" applyFont="1" applyFill="1" applyBorder="1"/>
    <xf numFmtId="0" fontId="9" fillId="0" borderId="0" xfId="45" applyFont="1" applyFill="1"/>
    <xf numFmtId="0" fontId="9" fillId="0" borderId="10" xfId="46" applyFont="1" applyBorder="1" applyAlignment="1">
      <alignment horizontal="left"/>
    </xf>
    <xf numFmtId="0" fontId="8" fillId="24" borderId="11" xfId="46" applyFont="1" applyFill="1" applyBorder="1" applyAlignment="1">
      <alignment horizontal="left"/>
    </xf>
    <xf numFmtId="0" fontId="9" fillId="0" borderId="10" xfId="46" applyFont="1" applyBorder="1"/>
    <xf numFmtId="42" fontId="9" fillId="0" borderId="0" xfId="46" applyNumberFormat="1" applyFont="1" applyBorder="1" applyAlignment="1">
      <alignment horizontal="center"/>
    </xf>
    <xf numFmtId="3" fontId="8" fillId="24" borderId="21" xfId="0" applyNumberFormat="1" applyFont="1" applyFill="1" applyBorder="1"/>
    <xf numFmtId="37" fontId="9" fillId="0" borderId="0" xfId="43" applyNumberFormat="1" applyFont="1"/>
    <xf numFmtId="42" fontId="9" fillId="0" borderId="0" xfId="43" applyNumberFormat="1" applyFont="1" applyBorder="1" applyAlignment="1">
      <alignment horizontal="center"/>
    </xf>
    <xf numFmtId="0" fontId="9" fillId="0" borderId="0" xfId="46" applyFont="1" applyBorder="1"/>
    <xf numFmtId="42" fontId="10" fillId="0" borderId="0" xfId="42" applyNumberFormat="1" applyFont="1" applyFill="1" applyBorder="1" applyAlignment="1">
      <alignment horizontal="center" wrapText="1"/>
    </xf>
    <xf numFmtId="42" fontId="11" fillId="0" borderId="0" xfId="42" applyNumberFormat="1" applyFont="1" applyFill="1" applyBorder="1" applyAlignment="1">
      <alignment horizontal="center" wrapText="1"/>
    </xf>
    <xf numFmtId="0" fontId="8" fillId="24" borderId="11" xfId="47" applyFont="1" applyFill="1" applyBorder="1" applyAlignment="1">
      <alignment horizontal="left"/>
    </xf>
    <xf numFmtId="0" fontId="9" fillId="0" borderId="15" xfId="47" applyFont="1" applyBorder="1" applyAlignment="1">
      <alignment horizontal="left"/>
    </xf>
    <xf numFmtId="42" fontId="9" fillId="0" borderId="13" xfId="0" quotePrefix="1" applyNumberFormat="1" applyFont="1" applyBorder="1" applyAlignment="1"/>
    <xf numFmtId="42" fontId="9" fillId="0" borderId="0" xfId="0" applyNumberFormat="1" applyFont="1" applyAlignment="1"/>
    <xf numFmtId="0" fontId="9" fillId="0" borderId="0" xfId="47" applyFont="1"/>
    <xf numFmtId="42" fontId="9" fillId="0" borderId="0" xfId="43" applyNumberFormat="1" applyFont="1" applyAlignment="1"/>
    <xf numFmtId="42" fontId="9" fillId="0" borderId="0" xfId="43" applyNumberFormat="1" applyFont="1" applyBorder="1" applyAlignment="1"/>
    <xf numFmtId="0" fontId="8" fillId="24" borderId="11" xfId="48" applyFont="1" applyFill="1" applyBorder="1" applyAlignment="1">
      <alignment horizontal="left"/>
    </xf>
    <xf numFmtId="0" fontId="9" fillId="0" borderId="18" xfId="48" applyFont="1" applyBorder="1" applyAlignment="1">
      <alignment horizontal="left"/>
    </xf>
    <xf numFmtId="42" fontId="9" fillId="0" borderId="13" xfId="0" applyNumberFormat="1" applyFont="1" applyBorder="1" applyAlignment="1"/>
    <xf numFmtId="166" fontId="9" fillId="0" borderId="0" xfId="50" applyNumberFormat="1" applyFont="1" applyBorder="1"/>
    <xf numFmtId="0" fontId="9" fillId="0" borderId="10" xfId="50" applyFont="1" applyBorder="1" applyAlignment="1">
      <alignment horizontal="left"/>
    </xf>
    <xf numFmtId="0" fontId="8" fillId="24" borderId="11" xfId="50" applyFont="1" applyFill="1" applyBorder="1" applyAlignment="1">
      <alignment horizontal="left"/>
    </xf>
    <xf numFmtId="166" fontId="8" fillId="0" borderId="0" xfId="50" applyNumberFormat="1" applyFont="1"/>
    <xf numFmtId="0" fontId="9" fillId="0" borderId="15" xfId="50" applyFont="1" applyBorder="1" applyAlignment="1">
      <alignment horizontal="left"/>
    </xf>
    <xf numFmtId="37" fontId="9" fillId="0" borderId="0" xfId="50" applyNumberFormat="1" applyFont="1"/>
    <xf numFmtId="0" fontId="9" fillId="0" borderId="17" xfId="46" applyFont="1" applyBorder="1"/>
    <xf numFmtId="0" fontId="9" fillId="0" borderId="0" xfId="50" applyFont="1"/>
    <xf numFmtId="0" fontId="9" fillId="0" borderId="10" xfId="49" applyFont="1" applyBorder="1" applyAlignment="1">
      <alignment horizontal="left"/>
    </xf>
    <xf numFmtId="42" fontId="9" fillId="0" borderId="0" xfId="49" applyNumberFormat="1" applyFont="1"/>
    <xf numFmtId="0" fontId="9" fillId="0" borderId="0" xfId="49" applyFont="1"/>
    <xf numFmtId="0" fontId="8" fillId="24" borderId="11" xfId="49" applyFont="1" applyFill="1" applyBorder="1" applyAlignment="1">
      <alignment horizontal="left"/>
    </xf>
    <xf numFmtId="0" fontId="9" fillId="0" borderId="15" xfId="46" applyFont="1" applyBorder="1"/>
    <xf numFmtId="0" fontId="9" fillId="0" borderId="10" xfId="102" quotePrefix="1" applyFont="1" applyBorder="1"/>
    <xf numFmtId="42" fontId="9" fillId="0" borderId="0" xfId="81" applyNumberFormat="1" applyFont="1" applyBorder="1" applyAlignment="1">
      <alignment horizontal="right"/>
    </xf>
    <xf numFmtId="42" fontId="9" fillId="0" borderId="0" xfId="81" applyNumberFormat="1" applyFont="1" applyBorder="1"/>
    <xf numFmtId="0" fontId="9" fillId="0" borderId="10" xfId="81" applyFont="1" applyBorder="1"/>
    <xf numFmtId="37" fontId="9" fillId="0" borderId="0" xfId="81" applyNumberFormat="1" applyFont="1" applyBorder="1"/>
    <xf numFmtId="0" fontId="9" fillId="0" borderId="10" xfId="46" applyFont="1" applyFill="1" applyBorder="1"/>
    <xf numFmtId="37" fontId="9" fillId="0" borderId="0" xfId="92" applyNumberFormat="1" applyFont="1" applyFill="1" applyBorder="1" applyAlignment="1">
      <alignment horizontal="right"/>
    </xf>
    <xf numFmtId="0" fontId="8" fillId="24" borderId="11" xfId="92" applyFont="1" applyFill="1" applyBorder="1" applyAlignment="1">
      <alignment horizontal="left"/>
    </xf>
    <xf numFmtId="37" fontId="8" fillId="24" borderId="21" xfId="92" applyNumberFormat="1" applyFont="1" applyFill="1" applyBorder="1" applyAlignment="1">
      <alignment horizontal="right"/>
    </xf>
    <xf numFmtId="0" fontId="8" fillId="0" borderId="10" xfId="81" applyFont="1" applyFill="1" applyBorder="1"/>
    <xf numFmtId="3" fontId="8" fillId="0" borderId="0" xfId="0" applyNumberFormat="1" applyFont="1" applyFill="1" applyBorder="1"/>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1" xfId="91" applyNumberFormat="1" applyFont="1" applyFill="1" applyBorder="1" applyAlignment="1">
      <alignment horizontal="right"/>
    </xf>
    <xf numFmtId="37" fontId="8" fillId="24" borderId="23" xfId="91" applyNumberFormat="1" applyFont="1" applyFill="1" applyBorder="1" applyAlignment="1">
      <alignment horizontal="right"/>
    </xf>
    <xf numFmtId="0" fontId="9" fillId="0" borderId="15" xfId="91" applyFont="1" applyBorder="1" applyAlignment="1">
      <alignment horizontal="left"/>
    </xf>
    <xf numFmtId="37" fontId="9" fillId="0" borderId="13" xfId="91" applyNumberFormat="1" applyFont="1" applyBorder="1" applyAlignment="1">
      <alignment horizontal="right"/>
    </xf>
    <xf numFmtId="42" fontId="9" fillId="0" borderId="13" xfId="91" applyNumberFormat="1" applyFont="1" applyBorder="1" applyAlignment="1"/>
    <xf numFmtId="37" fontId="9" fillId="0" borderId="0" xfId="80" applyNumberFormat="1" applyFont="1" applyBorder="1" applyAlignment="1">
      <alignment horizontal="right"/>
    </xf>
    <xf numFmtId="42" fontId="9" fillId="0" borderId="0" xfId="80" applyNumberFormat="1" applyFont="1" applyBorder="1" applyAlignment="1"/>
    <xf numFmtId="37" fontId="9" fillId="0" borderId="0" xfId="80" applyNumberFormat="1" applyFont="1"/>
    <xf numFmtId="42" fontId="9" fillId="0" borderId="0" xfId="80" applyNumberFormat="1" applyFont="1" applyAlignment="1"/>
    <xf numFmtId="0" fontId="9" fillId="0" borderId="0" xfId="92" applyFont="1" applyBorder="1"/>
    <xf numFmtId="0" fontId="9" fillId="0" borderId="10" xfId="92" applyFont="1" applyBorder="1" applyAlignment="1">
      <alignment horizontal="left"/>
    </xf>
    <xf numFmtId="37" fontId="9" fillId="0" borderId="0" xfId="92" applyNumberFormat="1" applyFont="1" applyBorder="1" applyAlignment="1">
      <alignment horizontal="right"/>
    </xf>
    <xf numFmtId="37" fontId="8" fillId="24" borderId="23" xfId="92" applyNumberFormat="1" applyFont="1" applyFill="1" applyBorder="1" applyAlignment="1">
      <alignment horizontal="right"/>
    </xf>
    <xf numFmtId="0" fontId="8" fillId="0" borderId="0" xfId="92" applyFont="1" applyBorder="1"/>
    <xf numFmtId="0" fontId="9" fillId="0" borderId="15" xfId="92" applyFont="1" applyBorder="1" applyAlignment="1">
      <alignment horizontal="left"/>
    </xf>
    <xf numFmtId="37" fontId="9" fillId="0" borderId="19" xfId="92" applyNumberFormat="1" applyFont="1" applyBorder="1" applyAlignment="1">
      <alignment horizontal="right"/>
    </xf>
    <xf numFmtId="41" fontId="9" fillId="0" borderId="13" xfId="92" applyNumberFormat="1" applyFont="1" applyBorder="1" applyAlignment="1">
      <alignment horizontal="right"/>
    </xf>
    <xf numFmtId="41" fontId="9" fillId="0" borderId="15" xfId="92" applyNumberFormat="1" applyFont="1" applyBorder="1" applyAlignment="1">
      <alignment horizontal="right"/>
    </xf>
    <xf numFmtId="0" fontId="9" fillId="0" borderId="0" xfId="92" applyFont="1" applyFill="1" applyBorder="1"/>
    <xf numFmtId="0" fontId="8" fillId="0" borderId="0" xfId="92" applyFont="1" applyFill="1" applyBorder="1"/>
    <xf numFmtId="37" fontId="9" fillId="0" borderId="13" xfId="92" applyNumberFormat="1" applyFont="1" applyBorder="1" applyAlignment="1">
      <alignment horizontal="right"/>
    </xf>
    <xf numFmtId="41" fontId="9" fillId="0" borderId="0" xfId="43" applyNumberFormat="1" applyFont="1"/>
    <xf numFmtId="41" fontId="9" fillId="0" borderId="0" xfId="43" applyNumberFormat="1" applyFont="1" applyBorder="1" applyAlignment="1">
      <alignment horizontal="right"/>
    </xf>
    <xf numFmtId="0" fontId="9" fillId="0" borderId="10" xfId="90" applyFont="1" applyBorder="1" applyAlignment="1">
      <alignment horizontal="left"/>
    </xf>
    <xf numFmtId="37" fontId="9" fillId="0" borderId="0" xfId="90" applyNumberFormat="1" applyFont="1" applyBorder="1" applyAlignment="1">
      <alignment horizontal="right"/>
    </xf>
    <xf numFmtId="0" fontId="8" fillId="24" borderId="11" xfId="90" applyFont="1" applyFill="1" applyBorder="1" applyAlignment="1">
      <alignment horizontal="left"/>
    </xf>
    <xf numFmtId="37" fontId="8" fillId="24" borderId="23" xfId="90" applyNumberFormat="1" applyFont="1" applyFill="1" applyBorder="1" applyAlignment="1">
      <alignment horizontal="right"/>
    </xf>
    <xf numFmtId="37" fontId="9" fillId="0" borderId="19" xfId="90" applyNumberFormat="1" applyFont="1" applyBorder="1" applyAlignment="1">
      <alignment horizontal="right"/>
    </xf>
    <xf numFmtId="0" fontId="9" fillId="0" borderId="15" xfId="90" applyFont="1" applyBorder="1" applyAlignment="1">
      <alignment horizontal="left"/>
    </xf>
    <xf numFmtId="37" fontId="9" fillId="0" borderId="13" xfId="90" applyNumberFormat="1" applyFont="1" applyBorder="1" applyAlignment="1">
      <alignment horizontal="right"/>
    </xf>
    <xf numFmtId="42" fontId="9" fillId="0" borderId="13" xfId="90" applyNumberFormat="1" applyFont="1" applyBorder="1" applyAlignment="1">
      <alignment horizontal="right"/>
    </xf>
    <xf numFmtId="0" fontId="9" fillId="0" borderId="10" xfId="89" applyFont="1" applyBorder="1" applyAlignment="1">
      <alignment horizontal="left"/>
    </xf>
    <xf numFmtId="37" fontId="9" fillId="0" borderId="0" xfId="89" applyNumberFormat="1" applyFont="1" applyBorder="1" applyAlignment="1">
      <alignment horizontal="right"/>
    </xf>
    <xf numFmtId="0" fontId="8" fillId="24" borderId="11" xfId="89" applyFont="1" applyFill="1" applyBorder="1" applyAlignment="1">
      <alignment horizontal="left"/>
    </xf>
    <xf numFmtId="37" fontId="8" fillId="24" borderId="23" xfId="89" applyNumberFormat="1" applyFont="1" applyFill="1" applyBorder="1" applyAlignment="1">
      <alignment horizontal="right"/>
    </xf>
    <xf numFmtId="37" fontId="9" fillId="0" borderId="19" xfId="89" applyNumberFormat="1" applyFont="1" applyBorder="1" applyAlignment="1">
      <alignment horizontal="right"/>
    </xf>
    <xf numFmtId="37" fontId="9" fillId="0" borderId="13" xfId="89" applyNumberFormat="1" applyFont="1" applyBorder="1" applyAlignment="1">
      <alignment horizontal="right"/>
    </xf>
    <xf numFmtId="42" fontId="9" fillId="0" borderId="13" xfId="89" applyNumberFormat="1" applyFont="1" applyBorder="1" applyAlignment="1"/>
    <xf numFmtId="42" fontId="9" fillId="0" borderId="10" xfId="0" applyNumberFormat="1" applyFont="1" applyBorder="1" applyAlignment="1"/>
    <xf numFmtId="42" fontId="9" fillId="0" borderId="15" xfId="89" applyNumberFormat="1" applyFont="1" applyBorder="1" applyAlignment="1"/>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1" xfId="88" applyNumberFormat="1" applyFont="1" applyFill="1" applyBorder="1" applyAlignment="1">
      <alignment horizontal="right"/>
    </xf>
    <xf numFmtId="0" fontId="9" fillId="0" borderId="18" xfId="88" applyFont="1" applyBorder="1" applyAlignment="1">
      <alignment horizontal="left"/>
    </xf>
    <xf numFmtId="37" fontId="9" fillId="0" borderId="19" xfId="88" applyNumberFormat="1" applyFont="1" applyBorder="1" applyAlignment="1">
      <alignment horizontal="right"/>
    </xf>
    <xf numFmtId="0" fontId="9" fillId="0" borderId="15" xfId="88" applyFont="1" applyBorder="1" applyAlignment="1">
      <alignment horizontal="left"/>
    </xf>
    <xf numFmtId="37" fontId="9" fillId="0" borderId="13" xfId="88" applyNumberFormat="1" applyFont="1" applyBorder="1" applyAlignment="1">
      <alignment horizontal="right"/>
    </xf>
    <xf numFmtId="42" fontId="9" fillId="0" borderId="13" xfId="88" applyNumberFormat="1" applyFont="1" applyBorder="1" applyAlignment="1"/>
    <xf numFmtId="42" fontId="9" fillId="0" borderId="15" xfId="88" applyNumberFormat="1" applyFont="1" applyBorder="1" applyAlignment="1"/>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37" fontId="8" fillId="24" borderId="23" xfId="87" applyNumberFormat="1" applyFont="1" applyFill="1" applyBorder="1" applyAlignment="1">
      <alignment horizontal="right"/>
    </xf>
    <xf numFmtId="0" fontId="9" fillId="0" borderId="15" xfId="87" applyFont="1" applyBorder="1" applyAlignment="1">
      <alignment horizontal="left"/>
    </xf>
    <xf numFmtId="37" fontId="9" fillId="0" borderId="13" xfId="87" applyNumberFormat="1" applyFont="1" applyBorder="1" applyAlignment="1">
      <alignment horizontal="right"/>
    </xf>
    <xf numFmtId="0" fontId="8" fillId="0" borderId="10" xfId="46" applyFont="1" applyFill="1" applyBorder="1"/>
    <xf numFmtId="37" fontId="8" fillId="0" borderId="0" xfId="87"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1" xfId="87" applyNumberFormat="1" applyFont="1" applyFill="1" applyBorder="1" applyAlignment="1">
      <alignment horizontal="right"/>
    </xf>
    <xf numFmtId="37" fontId="9" fillId="0" borderId="13" xfId="87" applyNumberFormat="1" applyFont="1" applyBorder="1" applyAlignment="1"/>
    <xf numFmtId="0" fontId="9" fillId="0" borderId="0" xfId="85" applyFont="1"/>
    <xf numFmtId="37" fontId="9" fillId="0" borderId="0" xfId="85" applyNumberFormat="1" applyFont="1"/>
    <xf numFmtId="37" fontId="9" fillId="0" borderId="0" xfId="85" applyNumberFormat="1" applyFont="1" applyAlignment="1"/>
    <xf numFmtId="37" fontId="9" fillId="0" borderId="0" xfId="85" applyNumberFormat="1" applyFont="1" applyBorder="1" applyAlignment="1"/>
    <xf numFmtId="37" fontId="9" fillId="0" borderId="0" xfId="43" applyNumberFormat="1" applyFont="1" applyAlignment="1"/>
    <xf numFmtId="37" fontId="9" fillId="0" borderId="0" xfId="43" applyNumberFormat="1" applyFont="1" applyBorder="1" applyAlignment="1"/>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1"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xf numFmtId="0" fontId="10" fillId="0" borderId="25" xfId="107" applyFont="1" applyFill="1" applyBorder="1" applyAlignment="1">
      <alignment wrapText="1"/>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3" xfId="82" applyNumberFormat="1" applyFont="1" applyFill="1" applyBorder="1" applyAlignment="1">
      <alignment horizontal="right"/>
    </xf>
    <xf numFmtId="37" fontId="9" fillId="0" borderId="19" xfId="82" applyNumberFormat="1" applyFont="1" applyFill="1" applyBorder="1" applyAlignment="1">
      <alignment horizontal="right"/>
    </xf>
    <xf numFmtId="37" fontId="8" fillId="0" borderId="0" xfId="82" applyNumberFormat="1" applyFont="1" applyFill="1" applyBorder="1" applyAlignment="1">
      <alignment horizontal="right"/>
    </xf>
    <xf numFmtId="37" fontId="8" fillId="24" borderId="21" xfId="82" applyNumberFormat="1" applyFont="1" applyFill="1" applyBorder="1" applyAlignment="1">
      <alignment horizontal="right"/>
    </xf>
    <xf numFmtId="37" fontId="9" fillId="0" borderId="13" xfId="82" applyNumberFormat="1" applyFont="1" applyBorder="1" applyAlignment="1">
      <alignment horizontal="right"/>
    </xf>
    <xf numFmtId="42" fontId="9" fillId="0" borderId="13" xfId="82" applyNumberFormat="1" applyFont="1" applyBorder="1" applyAlignment="1"/>
    <xf numFmtId="42" fontId="9" fillId="0" borderId="26" xfId="0" applyNumberFormat="1" applyFont="1" applyFill="1" applyBorder="1" applyAlignment="1"/>
    <xf numFmtId="0" fontId="9" fillId="0" borderId="15" xfId="82" applyFont="1" applyFill="1" applyBorder="1" applyAlignment="1">
      <alignment horizontal="left"/>
    </xf>
    <xf numFmtId="42" fontId="9" fillId="0" borderId="13" xfId="82" applyNumberFormat="1" applyFont="1" applyFill="1" applyBorder="1" applyAlignment="1"/>
    <xf numFmtId="0" fontId="10" fillId="0" borderId="27" xfId="107" applyFont="1" applyFill="1" applyBorder="1" applyAlignment="1">
      <alignment wrapText="1"/>
    </xf>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1" xfId="83" applyNumberFormat="1" applyFont="1" applyFill="1" applyBorder="1" applyAlignment="1">
      <alignment horizontal="right"/>
    </xf>
    <xf numFmtId="37" fontId="9" fillId="0" borderId="19" xfId="83" applyNumberFormat="1" applyFont="1" applyBorder="1" applyAlignment="1">
      <alignment horizontal="right"/>
    </xf>
    <xf numFmtId="37" fontId="8" fillId="24" borderId="23" xfId="83" applyNumberFormat="1" applyFont="1" applyFill="1" applyBorder="1" applyAlignment="1">
      <alignment horizontal="right"/>
    </xf>
    <xf numFmtId="0" fontId="9" fillId="0" borderId="15" xfId="83" applyFont="1" applyBorder="1" applyAlignment="1">
      <alignment horizontal="left"/>
    </xf>
    <xf numFmtId="37" fontId="9" fillId="0" borderId="13" xfId="83" applyNumberFormat="1" applyFont="1" applyBorder="1" applyAlignment="1">
      <alignment horizontal="right"/>
    </xf>
    <xf numFmtId="42" fontId="9" fillId="0" borderId="13" xfId="83" applyNumberFormat="1" applyFont="1" applyBorder="1" applyAlignment="1"/>
    <xf numFmtId="0" fontId="9" fillId="0" borderId="10" xfId="80" applyFont="1" applyBorder="1" applyAlignment="1">
      <alignment horizontal="left"/>
    </xf>
    <xf numFmtId="0" fontId="8" fillId="24" borderId="11" xfId="80" applyFont="1" applyFill="1" applyBorder="1" applyAlignment="1">
      <alignment horizontal="left"/>
    </xf>
    <xf numFmtId="37" fontId="8" fillId="24" borderId="21" xfId="80" applyNumberFormat="1" applyFont="1" applyFill="1" applyBorder="1" applyAlignment="1">
      <alignment horizontal="right"/>
    </xf>
    <xf numFmtId="37" fontId="9" fillId="0" borderId="19" xfId="80" applyNumberFormat="1" applyFont="1" applyBorder="1" applyAlignment="1">
      <alignment horizontal="right"/>
    </xf>
    <xf numFmtId="37" fontId="8" fillId="24" borderId="23" xfId="80" applyNumberFormat="1" applyFont="1" applyFill="1" applyBorder="1" applyAlignment="1">
      <alignment horizontal="right"/>
    </xf>
    <xf numFmtId="37" fontId="9" fillId="0" borderId="13" xfId="80" applyNumberFormat="1" applyFont="1" applyBorder="1" applyAlignment="1">
      <alignment horizontal="right"/>
    </xf>
    <xf numFmtId="42" fontId="9" fillId="0" borderId="13" xfId="80" applyNumberFormat="1" applyFont="1" applyBorder="1" applyAlignment="1"/>
    <xf numFmtId="0" fontId="9" fillId="0" borderId="10" xfId="81" applyFont="1" applyBorder="1" applyAlignment="1">
      <alignment horizontal="left"/>
    </xf>
    <xf numFmtId="37" fontId="9" fillId="0" borderId="0" xfId="81" applyNumberFormat="1" applyFont="1" applyBorder="1" applyAlignment="1">
      <alignment horizontal="right"/>
    </xf>
    <xf numFmtId="0" fontId="8" fillId="24" borderId="11" xfId="81" applyFont="1" applyFill="1" applyBorder="1" applyAlignment="1">
      <alignment horizontal="left"/>
    </xf>
    <xf numFmtId="0" fontId="9" fillId="0" borderId="15" xfId="81" applyFont="1" applyBorder="1" applyAlignment="1">
      <alignment horizontal="left"/>
    </xf>
    <xf numFmtId="37" fontId="9" fillId="0" borderId="13" xfId="81" applyNumberFormat="1" applyFont="1" applyBorder="1" applyAlignment="1">
      <alignment horizontal="right"/>
    </xf>
    <xf numFmtId="37" fontId="8" fillId="24" borderId="21" xfId="81" applyNumberFormat="1" applyFont="1" applyFill="1" applyBorder="1" applyAlignment="1">
      <alignment horizontal="right"/>
    </xf>
    <xf numFmtId="0" fontId="9" fillId="0" borderId="18" xfId="80" applyFont="1" applyBorder="1"/>
    <xf numFmtId="0" fontId="9" fillId="0" borderId="15" xfId="80" applyFont="1" applyBorder="1" applyAlignment="1">
      <alignment horizontal="left"/>
    </xf>
    <xf numFmtId="42" fontId="9" fillId="0" borderId="0" xfId="79" applyNumberFormat="1" applyFont="1" applyBorder="1" applyAlignment="1">
      <alignment horizontal="right"/>
    </xf>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3" xfId="79" applyNumberFormat="1" applyFont="1" applyFill="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alignment horizontal="right"/>
    </xf>
    <xf numFmtId="37" fontId="9" fillId="0" borderId="0" xfId="79" applyNumberFormat="1" applyFont="1"/>
    <xf numFmtId="42" fontId="9" fillId="0" borderId="0" xfId="79" applyNumberFormat="1" applyFont="1"/>
    <xf numFmtId="42" fontId="9" fillId="0" borderId="0" xfId="43" applyNumberFormat="1" applyFont="1"/>
    <xf numFmtId="42" fontId="9" fillId="0" borderId="0" xfId="43" applyNumberFormat="1" applyFont="1" applyBorder="1" applyAlignment="1">
      <alignment horizontal="right"/>
    </xf>
    <xf numFmtId="0" fontId="9" fillId="0" borderId="10" xfId="78" applyFont="1" applyBorder="1" applyAlignment="1">
      <alignment horizontal="left"/>
    </xf>
    <xf numFmtId="37"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1" xfId="78" applyNumberFormat="1" applyFont="1" applyFill="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0" applyNumberFormat="1" applyFont="1" applyBorder="1"/>
    <xf numFmtId="42" fontId="9" fillId="0" borderId="13" xfId="78" applyNumberFormat="1" applyFont="1" applyFill="1" applyBorder="1" applyAlignment="1">
      <alignment horizontal="right"/>
    </xf>
    <xf numFmtId="0" fontId="9" fillId="0" borderId="10" xfId="76" applyFont="1" applyBorder="1" applyAlignment="1">
      <alignment horizontal="left"/>
    </xf>
    <xf numFmtId="0" fontId="8" fillId="24" borderId="11" xfId="76" applyFont="1" applyFill="1" applyBorder="1" applyAlignment="1">
      <alignment horizontal="left"/>
    </xf>
    <xf numFmtId="0" fontId="9" fillId="0" borderId="10" xfId="75" applyFont="1" applyBorder="1" applyAlignment="1">
      <alignment horizontal="left"/>
    </xf>
    <xf numFmtId="0" fontId="8" fillId="24" borderId="11" xfId="75" applyFont="1" applyFill="1" applyBorder="1" applyAlignment="1">
      <alignment horizontal="left"/>
    </xf>
    <xf numFmtId="0" fontId="9" fillId="0" borderId="10" xfId="74" applyFont="1" applyBorder="1" applyAlignment="1">
      <alignment horizontal="left"/>
    </xf>
    <xf numFmtId="37" fontId="9" fillId="0" borderId="0" xfId="74" applyNumberFormat="1" applyFont="1" applyBorder="1" applyAlignment="1">
      <alignment horizontal="right"/>
    </xf>
    <xf numFmtId="0" fontId="8" fillId="24" borderId="11" xfId="74" applyFont="1" applyFill="1" applyBorder="1" applyAlignment="1">
      <alignment horizontal="left"/>
    </xf>
    <xf numFmtId="37" fontId="8" fillId="24" borderId="21" xfId="74" applyNumberFormat="1" applyFont="1" applyFill="1" applyBorder="1" applyAlignment="1">
      <alignment horizontal="right"/>
    </xf>
    <xf numFmtId="37" fontId="9" fillId="0" borderId="19" xfId="74" applyNumberFormat="1" applyFont="1" applyBorder="1" applyAlignment="1">
      <alignment horizontal="right"/>
    </xf>
    <xf numFmtId="0" fontId="9" fillId="0" borderId="0" xfId="74" applyFont="1" applyBorder="1" applyAlignment="1">
      <alignment horizontal="left"/>
    </xf>
    <xf numFmtId="3" fontId="8" fillId="24" borderId="23" xfId="74" applyNumberFormat="1" applyFont="1" applyFill="1" applyBorder="1" applyAlignment="1">
      <alignment horizontal="right"/>
    </xf>
    <xf numFmtId="0" fontId="9" fillId="0" borderId="13" xfId="74" applyFont="1" applyBorder="1" applyAlignment="1">
      <alignment horizontal="left"/>
    </xf>
    <xf numFmtId="42" fontId="9" fillId="0" borderId="13" xfId="74" applyNumberFormat="1" applyFont="1" applyBorder="1" applyAlignment="1">
      <alignment horizontal="left"/>
    </xf>
    <xf numFmtId="42" fontId="9" fillId="0" borderId="13" xfId="0" quotePrefix="1" applyNumberFormat="1" applyFont="1" applyBorder="1"/>
    <xf numFmtId="42" fontId="9" fillId="0" borderId="13" xfId="74" applyNumberFormat="1" applyFont="1" applyBorder="1" applyAlignment="1">
      <alignment horizontal="right"/>
    </xf>
    <xf numFmtId="0" fontId="9" fillId="0" borderId="10" xfId="73" applyFont="1" applyBorder="1" applyAlignment="1">
      <alignment horizontal="left"/>
    </xf>
    <xf numFmtId="0" fontId="8" fillId="24" borderId="11" xfId="73" applyFont="1" applyFill="1" applyBorder="1" applyAlignment="1">
      <alignment horizontal="left"/>
    </xf>
    <xf numFmtId="0" fontId="9" fillId="0" borderId="15" xfId="73" applyFont="1" applyBorder="1" applyAlignment="1">
      <alignment horizontal="left"/>
    </xf>
    <xf numFmtId="42"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3" xfId="72" applyNumberFormat="1" applyFont="1" applyFill="1" applyBorder="1" applyAlignment="1">
      <alignment horizontal="right"/>
    </xf>
    <xf numFmtId="0" fontId="9" fillId="0" borderId="15" xfId="72" applyFont="1" applyBorder="1" applyAlignment="1">
      <alignment horizontal="left"/>
    </xf>
    <xf numFmtId="37" fontId="9" fillId="0" borderId="13" xfId="72" applyNumberFormat="1" applyFont="1" applyBorder="1" applyAlignment="1">
      <alignment horizontal="right"/>
    </xf>
    <xf numFmtId="37" fontId="9" fillId="0" borderId="0" xfId="72" applyNumberFormat="1" applyFont="1"/>
    <xf numFmtId="42" fontId="9" fillId="0" borderId="0" xfId="72" applyNumberFormat="1" applyFo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1" xfId="71" applyNumberFormat="1" applyFont="1" applyFill="1" applyBorder="1" applyAlignment="1">
      <alignment horizontal="right"/>
    </xf>
    <xf numFmtId="0" fontId="9" fillId="0" borderId="18" xfId="71" applyFont="1" applyBorder="1" applyAlignment="1">
      <alignment horizontal="left"/>
    </xf>
    <xf numFmtId="37" fontId="9" fillId="0" borderId="19" xfId="71" applyNumberFormat="1" applyFont="1" applyBorder="1" applyAlignment="1">
      <alignment horizontal="right"/>
    </xf>
    <xf numFmtId="42" fontId="9" fillId="0" borderId="0" xfId="71" applyNumberFormat="1" applyFont="1" applyBorder="1" applyAlignment="1">
      <alignment horizontal="right"/>
    </xf>
    <xf numFmtId="0" fontId="9" fillId="0" borderId="15" xfId="71" applyFont="1" applyBorder="1" applyAlignment="1">
      <alignment horizontal="left"/>
    </xf>
    <xf numFmtId="37" fontId="9" fillId="0" borderId="13" xfId="71" applyNumberFormat="1" applyFont="1" applyBorder="1" applyAlignment="1">
      <alignment horizontal="right"/>
    </xf>
    <xf numFmtId="42" fontId="9" fillId="0" borderId="13" xfId="71" applyNumberFormat="1" applyFont="1" applyBorder="1" applyAlignment="1">
      <alignment horizontal="right"/>
    </xf>
    <xf numFmtId="37" fontId="9" fillId="0" borderId="0" xfId="71" applyNumberFormat="1" applyFont="1"/>
    <xf numFmtId="42" fontId="9" fillId="0" borderId="0" xfId="71" applyNumberFormat="1" applyFont="1"/>
    <xf numFmtId="42" fontId="9" fillId="0" borderId="0" xfId="70" applyNumberFormat="1" applyFont="1" applyBorder="1" applyAlignment="1"/>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1" xfId="70" applyNumberFormat="1" applyFont="1" applyFill="1" applyBorder="1" applyAlignment="1">
      <alignment horizontal="right"/>
    </xf>
    <xf numFmtId="0" fontId="9" fillId="0" borderId="18" xfId="70" applyFont="1" applyBorder="1" applyAlignment="1">
      <alignment horizontal="left"/>
    </xf>
    <xf numFmtId="37" fontId="9" fillId="0" borderId="19" xfId="70" applyNumberFormat="1" applyFont="1" applyBorder="1" applyAlignment="1">
      <alignment horizontal="right"/>
    </xf>
    <xf numFmtId="0" fontId="9" fillId="0" borderId="15" xfId="70" applyFont="1" applyBorder="1" applyAlignment="1">
      <alignment horizontal="left"/>
    </xf>
    <xf numFmtId="37" fontId="9" fillId="0" borderId="13" xfId="70" applyNumberFormat="1" applyFont="1" applyBorder="1" applyAlignment="1">
      <alignment horizontal="right"/>
    </xf>
    <xf numFmtId="42" fontId="9" fillId="0" borderId="13" xfId="70" applyNumberFormat="1" applyFont="1" applyBorder="1" applyAlignment="1"/>
    <xf numFmtId="37" fontId="9" fillId="0" borderId="0" xfId="70" applyNumberFormat="1" applyFont="1"/>
    <xf numFmtId="42" fontId="9" fillId="0" borderId="0" xfId="70" applyNumberFormat="1" applyFont="1" applyAlignment="1"/>
    <xf numFmtId="0" fontId="9" fillId="0" borderId="10" xfId="69" applyFont="1" applyBorder="1" applyAlignment="1">
      <alignment horizontal="left"/>
    </xf>
    <xf numFmtId="0" fontId="8" fillId="24" borderId="11" xfId="69" applyFont="1" applyFill="1" applyBorder="1" applyAlignment="1">
      <alignment horizontal="left"/>
    </xf>
    <xf numFmtId="0" fontId="9" fillId="0" borderId="15" xfId="69" applyFont="1" applyBorder="1" applyAlignment="1">
      <alignment horizontal="left"/>
    </xf>
    <xf numFmtId="0" fontId="9" fillId="0" borderId="10" xfId="68" applyFont="1" applyBorder="1" applyAlignment="1">
      <alignment horizontal="left"/>
    </xf>
    <xf numFmtId="0" fontId="8" fillId="24" borderId="11" xfId="68" applyFont="1" applyFill="1" applyBorder="1" applyAlignment="1">
      <alignment horizontal="left"/>
    </xf>
    <xf numFmtId="0" fontId="9" fillId="0" borderId="15" xfId="68" applyFont="1" applyBorder="1" applyAlignment="1">
      <alignment horizontal="left"/>
    </xf>
    <xf numFmtId="0" fontId="9" fillId="0" borderId="10" xfId="67" applyFont="1" applyBorder="1" applyAlignment="1">
      <alignment horizontal="left"/>
    </xf>
    <xf numFmtId="0" fontId="8" fillId="24" borderId="11" xfId="67" applyFont="1" applyFill="1" applyBorder="1" applyAlignment="1">
      <alignment horizontal="left"/>
    </xf>
    <xf numFmtId="42" fontId="9" fillId="0" borderId="0" xfId="43" applyNumberFormat="1" applyFont="1" applyFill="1" applyBorder="1"/>
    <xf numFmtId="0" fontId="9" fillId="0" borderId="0" xfId="66" applyFont="1" applyBorder="1"/>
    <xf numFmtId="0" fontId="9" fillId="0" borderId="10" xfId="66" applyFont="1" applyBorder="1" applyAlignment="1">
      <alignment horizontal="left"/>
    </xf>
    <xf numFmtId="0" fontId="8" fillId="24" borderId="11" xfId="66" applyFont="1" applyFill="1" applyBorder="1" applyAlignment="1">
      <alignment horizontal="left"/>
    </xf>
    <xf numFmtId="0" fontId="9" fillId="0" borderId="0" xfId="66" applyFont="1"/>
    <xf numFmtId="0" fontId="9" fillId="0" borderId="15" xfId="66" applyFont="1" applyBorder="1" applyAlignment="1">
      <alignment horizontal="left"/>
    </xf>
    <xf numFmtId="42" fontId="9" fillId="0" borderId="0" xfId="65" applyNumberFormat="1" applyFont="1" applyBorder="1" applyAlignment="1">
      <alignment horizontal="right"/>
    </xf>
    <xf numFmtId="0" fontId="9" fillId="0" borderId="10" xfId="65" applyFont="1" applyBorder="1" applyAlignment="1">
      <alignment horizontal="left"/>
    </xf>
    <xf numFmtId="0" fontId="8" fillId="24" borderId="11" xfId="65" applyFont="1" applyFill="1" applyBorder="1" applyAlignment="1">
      <alignment horizontal="left"/>
    </xf>
    <xf numFmtId="0" fontId="9" fillId="0" borderId="15" xfId="65" applyFont="1" applyBorder="1" applyAlignment="1">
      <alignment horizontal="left"/>
    </xf>
    <xf numFmtId="0" fontId="9" fillId="0" borderId="10" xfId="64" applyFont="1" applyBorder="1" applyAlignment="1">
      <alignment horizontal="left"/>
    </xf>
    <xf numFmtId="0" fontId="8" fillId="24" borderId="11" xfId="64" applyFont="1" applyFill="1" applyBorder="1" applyAlignment="1">
      <alignment horizontal="left"/>
    </xf>
    <xf numFmtId="0" fontId="9" fillId="0" borderId="10" xfId="63" applyFont="1" applyBorder="1" applyAlignment="1">
      <alignment horizontal="left"/>
    </xf>
    <xf numFmtId="0" fontId="8" fillId="24" borderId="11" xfId="63" applyFont="1" applyFill="1" applyBorder="1" applyAlignment="1">
      <alignment horizontal="left"/>
    </xf>
    <xf numFmtId="0" fontId="9" fillId="0" borderId="10" xfId="62" applyFont="1" applyBorder="1" applyAlignment="1">
      <alignment horizontal="left"/>
    </xf>
    <xf numFmtId="37" fontId="9" fillId="0" borderId="0" xfId="62" applyNumberFormat="1" applyFont="1" applyBorder="1" applyAlignment="1">
      <alignment horizontal="right"/>
    </xf>
    <xf numFmtId="0" fontId="8" fillId="24" borderId="11" xfId="62" applyFont="1" applyFill="1" applyBorder="1" applyAlignment="1">
      <alignment horizontal="left"/>
    </xf>
    <xf numFmtId="37" fontId="8" fillId="24" borderId="23" xfId="62" applyNumberFormat="1" applyFont="1" applyFill="1" applyBorder="1" applyAlignment="1">
      <alignment horizontal="right"/>
    </xf>
    <xf numFmtId="0" fontId="9" fillId="0" borderId="15" xfId="62" applyFont="1" applyBorder="1" applyAlignment="1">
      <alignment horizontal="left"/>
    </xf>
    <xf numFmtId="37" fontId="9" fillId="0" borderId="13" xfId="62" applyNumberFormat="1" applyFont="1" applyBorder="1" applyAlignment="1">
      <alignment horizontal="right"/>
    </xf>
    <xf numFmtId="42" fontId="9" fillId="0" borderId="13" xfId="62" applyNumberFormat="1" applyFont="1" applyBorder="1" applyAlignment="1">
      <alignment horizontal="right"/>
    </xf>
    <xf numFmtId="0" fontId="9" fillId="0" borderId="10" xfId="61" applyFont="1" applyBorder="1" applyAlignment="1">
      <alignment horizontal="left"/>
    </xf>
    <xf numFmtId="0" fontId="8" fillId="24" borderId="11" xfId="61" applyFont="1" applyFill="1" applyBorder="1" applyAlignment="1">
      <alignment horizontal="left"/>
    </xf>
    <xf numFmtId="0" fontId="9" fillId="0" borderId="15" xfId="61" applyFont="1" applyBorder="1" applyAlignment="1">
      <alignment horizontal="left"/>
    </xf>
    <xf numFmtId="0" fontId="9" fillId="0" borderId="10" xfId="60" applyFont="1" applyBorder="1" applyAlignment="1">
      <alignment horizontal="left"/>
    </xf>
    <xf numFmtId="0" fontId="8" fillId="24" borderId="11" xfId="60" applyFont="1" applyFill="1" applyBorder="1" applyAlignment="1">
      <alignment horizontal="left"/>
    </xf>
    <xf numFmtId="0" fontId="9" fillId="0" borderId="15" xfId="60" applyFont="1" applyBorder="1" applyAlignment="1">
      <alignment horizontal="left"/>
    </xf>
    <xf numFmtId="0" fontId="9" fillId="0" borderId="10" xfId="59" applyFont="1" applyBorder="1" applyAlignment="1">
      <alignment horizontal="left"/>
    </xf>
    <xf numFmtId="0" fontId="8" fillId="24" borderId="11" xfId="59" applyFont="1" applyFill="1" applyBorder="1" applyAlignment="1">
      <alignment horizontal="left"/>
    </xf>
    <xf numFmtId="0" fontId="9" fillId="0" borderId="18" xfId="59" applyFont="1" applyBorder="1" applyAlignment="1">
      <alignment horizontal="left"/>
    </xf>
    <xf numFmtId="0" fontId="9" fillId="0" borderId="15" xfId="59" applyFont="1" applyBorder="1" applyAlignment="1">
      <alignment horizontal="left"/>
    </xf>
    <xf numFmtId="37" fontId="9" fillId="0" borderId="0" xfId="52" applyNumberFormat="1" applyFont="1"/>
    <xf numFmtId="0" fontId="13" fillId="0" borderId="10" xfId="107" applyFont="1" applyFill="1" applyBorder="1" applyAlignment="1">
      <alignment wrapText="1"/>
    </xf>
    <xf numFmtId="0" fontId="12" fillId="24" borderId="11" xfId="58" applyFont="1" applyFill="1" applyBorder="1" applyAlignment="1">
      <alignment horizontal="left"/>
    </xf>
    <xf numFmtId="0" fontId="7" fillId="0" borderId="18" xfId="58" applyFont="1" applyBorder="1" applyAlignment="1">
      <alignment horizontal="left"/>
    </xf>
    <xf numFmtId="0" fontId="7" fillId="0" borderId="10" xfId="46" applyFont="1" applyBorder="1"/>
    <xf numFmtId="0" fontId="7" fillId="0" borderId="0" xfId="43" applyFont="1" applyFill="1" applyBorder="1" applyAlignment="1">
      <alignment vertical="center" wrapText="1"/>
    </xf>
    <xf numFmtId="37" fontId="7" fillId="0" borderId="0" xfId="43" applyNumberFormat="1" applyFont="1" applyAlignment="1"/>
    <xf numFmtId="42" fontId="7" fillId="0" borderId="0" xfId="43" applyNumberFormat="1" applyFont="1" applyAlignment="1"/>
    <xf numFmtId="0" fontId="7" fillId="0" borderId="0" xfId="90" applyFont="1"/>
    <xf numFmtId="0" fontId="9" fillId="0" borderId="10" xfId="57" applyFont="1" applyBorder="1" applyAlignment="1">
      <alignment horizontal="left"/>
    </xf>
    <xf numFmtId="0" fontId="8" fillId="24" borderId="11" xfId="57" applyFont="1" applyFill="1" applyBorder="1" applyAlignment="1">
      <alignment horizontal="left"/>
    </xf>
    <xf numFmtId="0" fontId="9" fillId="0" borderId="15" xfId="57" applyFont="1" applyBorder="1" applyAlignment="1">
      <alignment horizontal="left"/>
    </xf>
    <xf numFmtId="42" fontId="9" fillId="0" borderId="0" xfId="52" applyNumberFormat="1" applyFont="1" applyBorder="1"/>
    <xf numFmtId="42" fontId="9" fillId="0" borderId="15" xfId="57" applyNumberFormat="1" applyFont="1" applyBorder="1" applyAlignment="1">
      <alignment horizontal="right"/>
    </xf>
    <xf numFmtId="0" fontId="9" fillId="0" borderId="10" xfId="56" applyFont="1" applyBorder="1" applyAlignment="1">
      <alignment horizontal="left"/>
    </xf>
    <xf numFmtId="0" fontId="8" fillId="24" borderId="11" xfId="56" applyFont="1" applyFill="1" applyBorder="1" applyAlignment="1">
      <alignment horizontal="left"/>
    </xf>
    <xf numFmtId="0" fontId="9" fillId="0" borderId="18" xfId="56" applyFont="1" applyBorder="1" applyAlignment="1">
      <alignment horizontal="left"/>
    </xf>
    <xf numFmtId="42" fontId="9" fillId="0" borderId="0" xfId="55" applyNumberFormat="1" applyFont="1" applyBorder="1"/>
    <xf numFmtId="0" fontId="9" fillId="0" borderId="10" xfId="55" applyFont="1" applyBorder="1" applyAlignment="1">
      <alignment horizontal="left"/>
    </xf>
    <xf numFmtId="0" fontId="8" fillId="24" borderId="11" xfId="55" applyFont="1" applyFill="1" applyBorder="1" applyAlignment="1">
      <alignment horizontal="left"/>
    </xf>
    <xf numFmtId="0" fontId="9" fillId="0" borderId="15" xfId="55" applyFont="1" applyBorder="1" applyAlignment="1">
      <alignment horizontal="left"/>
    </xf>
    <xf numFmtId="42" fontId="9" fillId="0" borderId="0" xfId="55" applyNumberFormat="1" applyFont="1"/>
    <xf numFmtId="0" fontId="9" fillId="0" borderId="0" xfId="55" applyFont="1"/>
    <xf numFmtId="42" fontId="9" fillId="0" borderId="0" xfId="54" applyNumberFormat="1" applyFont="1" applyBorder="1"/>
    <xf numFmtId="0" fontId="9" fillId="0" borderId="10" xfId="54" applyFont="1" applyBorder="1" applyAlignment="1">
      <alignment horizontal="left"/>
    </xf>
    <xf numFmtId="0" fontId="8" fillId="24" borderId="11" xfId="54" applyFont="1" applyFill="1" applyBorder="1" applyAlignment="1">
      <alignment horizontal="left"/>
    </xf>
    <xf numFmtId="0" fontId="9" fillId="0" borderId="15" xfId="54" applyFont="1" applyBorder="1" applyAlignment="1">
      <alignment horizontal="left"/>
    </xf>
    <xf numFmtId="42" fontId="9" fillId="0" borderId="0" xfId="54" applyNumberFormat="1" applyFont="1"/>
    <xf numFmtId="0" fontId="9" fillId="0" borderId="0" xfId="54" applyFont="1"/>
    <xf numFmtId="0" fontId="9" fillId="0" borderId="0" xfId="53" applyFont="1"/>
    <xf numFmtId="42" fontId="9" fillId="0" borderId="0" xfId="53" applyNumberFormat="1" applyFont="1"/>
    <xf numFmtId="0" fontId="9" fillId="0" borderId="10" xfId="53" applyFont="1" applyBorder="1" applyAlignment="1">
      <alignment horizontal="left"/>
    </xf>
    <xf numFmtId="0" fontId="8" fillId="24" borderId="11" xfId="53" applyFont="1" applyFill="1" applyBorder="1" applyAlignment="1">
      <alignment horizontal="left"/>
    </xf>
    <xf numFmtId="0" fontId="9" fillId="0" borderId="15" xfId="53" applyFont="1" applyBorder="1" applyAlignment="1">
      <alignment horizontal="left"/>
    </xf>
    <xf numFmtId="0" fontId="9" fillId="0" borderId="10" xfId="52" applyFont="1" applyBorder="1" applyAlignment="1">
      <alignment horizontal="left"/>
    </xf>
    <xf numFmtId="0" fontId="8" fillId="24" borderId="11" xfId="52" applyFont="1" applyFill="1" applyBorder="1" applyAlignment="1">
      <alignment horizontal="left"/>
    </xf>
    <xf numFmtId="42" fontId="8" fillId="0" borderId="0" xfId="52" applyNumberFormat="1" applyFont="1"/>
    <xf numFmtId="0" fontId="9" fillId="0" borderId="0" xfId="52" applyFont="1"/>
    <xf numFmtId="3" fontId="9" fillId="0" borderId="0" xfId="43" applyNumberFormat="1" applyFont="1"/>
    <xf numFmtId="42" fontId="9" fillId="0" borderId="0" xfId="51" applyNumberFormat="1" applyFont="1" applyBorder="1" applyAlignment="1">
      <alignment horizontal="right"/>
    </xf>
    <xf numFmtId="0" fontId="9" fillId="0" borderId="10" xfId="51" applyFont="1" applyBorder="1" applyAlignment="1">
      <alignment horizontal="left"/>
    </xf>
    <xf numFmtId="0" fontId="8" fillId="24" borderId="11" xfId="51" applyFont="1" applyFill="1" applyBorder="1" applyAlignment="1">
      <alignment horizontal="left"/>
    </xf>
    <xf numFmtId="0" fontId="9" fillId="0" borderId="15" xfId="51" applyFont="1" applyBorder="1" applyAlignment="1">
      <alignment horizontal="left"/>
    </xf>
    <xf numFmtId="42" fontId="9" fillId="0" borderId="10" xfId="45" applyNumberFormat="1" applyFont="1" applyFill="1" applyBorder="1" applyAlignment="1">
      <alignment horizontal="left"/>
    </xf>
    <xf numFmtId="42" fontId="9" fillId="0" borderId="18" xfId="45"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42" fontId="8" fillId="0" borderId="0" xfId="0" applyNumberFormat="1" applyFont="1" applyBorder="1"/>
    <xf numFmtId="0" fontId="8" fillId="0" borderId="0" xfId="0" applyFont="1"/>
    <xf numFmtId="0" fontId="9" fillId="0" borderId="0" xfId="0" applyFont="1" applyAlignment="1">
      <alignment vertical="center" wrapText="1"/>
    </xf>
    <xf numFmtId="0" fontId="9" fillId="0" borderId="0" xfId="0" applyFont="1" applyFill="1" applyAlignment="1">
      <alignment vertical="center" wrapText="1"/>
    </xf>
    <xf numFmtId="42" fontId="8" fillId="0" borderId="0" xfId="0" applyNumberFormat="1" applyFont="1" applyFill="1" applyBorder="1"/>
    <xf numFmtId="0" fontId="9" fillId="0" borderId="26" xfId="0" applyFont="1" applyFill="1" applyBorder="1"/>
    <xf numFmtId="42" fontId="9" fillId="0" borderId="15" xfId="0" applyNumberFormat="1" applyFont="1" applyBorder="1" applyAlignment="1">
      <alignment horizontal="center"/>
    </xf>
    <xf numFmtId="42" fontId="9" fillId="0" borderId="15" xfId="52" applyNumberFormat="1" applyFont="1" applyBorder="1" applyAlignment="1"/>
    <xf numFmtId="42" fontId="9" fillId="0" borderId="15" xfId="53" applyNumberFormat="1" applyFont="1" applyBorder="1"/>
    <xf numFmtId="42" fontId="9" fillId="0" borderId="15" xfId="60" applyNumberFormat="1" applyFont="1" applyBorder="1" applyAlignment="1"/>
    <xf numFmtId="42" fontId="9" fillId="0" borderId="15" xfId="59" applyNumberFormat="1" applyFont="1" applyBorder="1" applyAlignment="1"/>
    <xf numFmtId="42" fontId="9" fillId="0" borderId="15" xfId="62" applyNumberFormat="1" applyFont="1" applyBorder="1" applyAlignment="1">
      <alignment horizontal="right"/>
    </xf>
    <xf numFmtId="42" fontId="9" fillId="0" borderId="15" xfId="63" applyNumberFormat="1" applyFont="1" applyBorder="1" applyAlignment="1"/>
    <xf numFmtId="42" fontId="9" fillId="0" borderId="15" xfId="64" applyNumberFormat="1" applyFont="1" applyBorder="1" applyAlignment="1"/>
    <xf numFmtId="42" fontId="9" fillId="0" borderId="15" xfId="65" applyNumberFormat="1" applyFont="1" applyBorder="1" applyAlignment="1">
      <alignment horizontal="right"/>
    </xf>
    <xf numFmtId="42" fontId="9" fillId="0" borderId="15" xfId="66" applyNumberFormat="1" applyFont="1" applyBorder="1" applyAlignment="1">
      <alignment horizontal="right"/>
    </xf>
    <xf numFmtId="42" fontId="9" fillId="0" borderId="15" xfId="69" applyNumberFormat="1" applyFont="1" applyBorder="1" applyAlignment="1"/>
    <xf numFmtId="42" fontId="9" fillId="0" borderId="15" xfId="70" applyNumberFormat="1" applyFont="1" applyBorder="1" applyAlignment="1"/>
    <xf numFmtId="42" fontId="9" fillId="0" borderId="15" xfId="71" applyNumberFormat="1" applyFont="1" applyBorder="1" applyAlignment="1">
      <alignment horizontal="right"/>
    </xf>
    <xf numFmtId="42" fontId="9" fillId="0" borderId="15" xfId="73" applyNumberFormat="1" applyFont="1" applyBorder="1" applyAlignment="1"/>
    <xf numFmtId="0" fontId="9" fillId="0" borderId="10" xfId="77" applyFont="1" applyBorder="1" applyAlignment="1">
      <alignment horizontal="left"/>
    </xf>
    <xf numFmtId="37" fontId="9" fillId="0" borderId="0" xfId="77" applyNumberFormat="1" applyFont="1" applyBorder="1" applyAlignment="1">
      <alignment horizontal="right"/>
    </xf>
    <xf numFmtId="0" fontId="8" fillId="24" borderId="11" xfId="77" applyFont="1" applyFill="1" applyBorder="1" applyAlignment="1">
      <alignment horizontal="left"/>
    </xf>
    <xf numFmtId="37" fontId="8" fillId="24" borderId="21" xfId="77" applyNumberFormat="1" applyFont="1" applyFill="1" applyBorder="1" applyAlignment="1">
      <alignment horizontal="right"/>
    </xf>
    <xf numFmtId="37" fontId="8" fillId="24" borderId="23" xfId="77" applyNumberFormat="1" applyFont="1" applyFill="1" applyBorder="1" applyAlignment="1">
      <alignment horizontal="right"/>
    </xf>
    <xf numFmtId="0" fontId="9" fillId="0" borderId="15" xfId="77" applyFont="1" applyBorder="1" applyAlignment="1">
      <alignment horizontal="left"/>
    </xf>
    <xf numFmtId="37" fontId="9" fillId="0" borderId="13" xfId="77" applyNumberFormat="1" applyFont="1" applyBorder="1" applyAlignment="1">
      <alignment horizontal="right"/>
    </xf>
    <xf numFmtId="42" fontId="9" fillId="0" borderId="13" xfId="77" applyNumberFormat="1" applyFont="1" applyBorder="1" applyAlignment="1"/>
    <xf numFmtId="42" fontId="9" fillId="0" borderId="15" xfId="77" applyNumberFormat="1" applyFont="1" applyBorder="1" applyAlignment="1"/>
    <xf numFmtId="42" fontId="9" fillId="0" borderId="15" xfId="79" applyNumberFormat="1" applyFont="1" applyBorder="1" applyAlignment="1">
      <alignment horizontal="right"/>
    </xf>
    <xf numFmtId="42" fontId="9" fillId="0" borderId="15" xfId="78" applyNumberFormat="1" applyFont="1" applyFill="1" applyBorder="1" applyAlignment="1">
      <alignment horizontal="right"/>
    </xf>
    <xf numFmtId="42" fontId="9" fillId="0" borderId="15" xfId="80" applyNumberFormat="1" applyFont="1" applyBorder="1" applyAlignment="1"/>
    <xf numFmtId="42" fontId="9" fillId="0" borderId="15" xfId="83" applyNumberFormat="1" applyFont="1" applyBorder="1" applyAlignment="1"/>
    <xf numFmtId="42" fontId="9" fillId="0" borderId="15" xfId="82" applyNumberFormat="1" applyFont="1" applyFill="1" applyBorder="1" applyAlignment="1"/>
    <xf numFmtId="42" fontId="8" fillId="0" borderId="10" xfId="82" applyNumberFormat="1" applyFont="1" applyFill="1" applyBorder="1" applyAlignment="1"/>
    <xf numFmtId="42" fontId="9" fillId="0" borderId="15" xfId="82" applyNumberFormat="1" applyFont="1" applyBorder="1" applyAlignment="1"/>
    <xf numFmtId="42" fontId="9" fillId="0" borderId="15" xfId="85" applyNumberFormat="1" applyFont="1" applyBorder="1" applyAlignment="1"/>
    <xf numFmtId="0" fontId="9" fillId="0" borderId="10" xfId="86" applyFont="1" applyBorder="1" applyAlignment="1">
      <alignment horizontal="left"/>
    </xf>
    <xf numFmtId="37" fontId="9" fillId="0" borderId="0" xfId="86" applyNumberFormat="1" applyFont="1" applyBorder="1" applyAlignment="1">
      <alignment horizontal="right"/>
    </xf>
    <xf numFmtId="0" fontId="8" fillId="24" borderId="11" xfId="86" applyFont="1" applyFill="1" applyBorder="1" applyAlignment="1">
      <alignment horizontal="left"/>
    </xf>
    <xf numFmtId="37" fontId="8" fillId="24" borderId="21" xfId="86" applyNumberFormat="1" applyFont="1" applyFill="1" applyBorder="1" applyAlignment="1">
      <alignment horizontal="right"/>
    </xf>
    <xf numFmtId="0" fontId="9" fillId="0" borderId="15" xfId="86" applyFont="1" applyBorder="1" applyAlignment="1">
      <alignment horizontal="left"/>
    </xf>
    <xf numFmtId="37" fontId="9" fillId="0" borderId="13" xfId="86" applyNumberFormat="1" applyFont="1" applyBorder="1" applyAlignment="1">
      <alignment horizontal="right"/>
    </xf>
    <xf numFmtId="42" fontId="9" fillId="0" borderId="13" xfId="86" applyNumberFormat="1" applyFont="1" applyBorder="1" applyAlignment="1">
      <alignment horizontal="right"/>
    </xf>
    <xf numFmtId="42" fontId="9" fillId="0" borderId="15" xfId="86" applyNumberFormat="1" applyFont="1" applyBorder="1"/>
    <xf numFmtId="37" fontId="8" fillId="24" borderId="23" xfId="86" applyNumberFormat="1" applyFont="1" applyFill="1" applyBorder="1" applyAlignment="1">
      <alignment horizontal="right"/>
    </xf>
    <xf numFmtId="42" fontId="9" fillId="0" borderId="0" xfId="85" applyNumberFormat="1" applyFont="1"/>
    <xf numFmtId="42" fontId="9" fillId="0" borderId="0" xfId="85" applyNumberFormat="1" applyFont="1" applyBorder="1" applyAlignment="1">
      <alignment horizontal="right"/>
    </xf>
    <xf numFmtId="0" fontId="9" fillId="0" borderId="15" xfId="87" applyFont="1" applyBorder="1" applyAlignment="1"/>
    <xf numFmtId="42" fontId="9" fillId="0" borderId="15" xfId="91" applyNumberFormat="1" applyFont="1" applyBorder="1" applyAlignment="1"/>
    <xf numFmtId="42" fontId="9" fillId="0" borderId="15" xfId="81" applyNumberFormat="1" applyFont="1" applyBorder="1"/>
    <xf numFmtId="42" fontId="9" fillId="0" borderId="17" xfId="0" applyNumberFormat="1" applyFont="1" applyFill="1" applyBorder="1"/>
    <xf numFmtId="165" fontId="9" fillId="0" borderId="28" xfId="0" applyNumberFormat="1" applyFont="1" applyFill="1" applyBorder="1"/>
    <xf numFmtId="42" fontId="9" fillId="0" borderId="28" xfId="43" applyNumberFormat="1" applyFont="1" applyFill="1" applyBorder="1" applyAlignment="1"/>
    <xf numFmtId="0" fontId="9" fillId="0" borderId="29" xfId="43" applyFont="1" applyFill="1" applyBorder="1"/>
    <xf numFmtId="0" fontId="8" fillId="0" borderId="30" xfId="64" applyFont="1" applyFill="1" applyBorder="1"/>
    <xf numFmtId="3" fontId="8" fillId="24" borderId="31" xfId="0" applyNumberFormat="1" applyFont="1" applyFill="1" applyBorder="1"/>
    <xf numFmtId="3" fontId="9" fillId="0" borderId="32" xfId="0" applyNumberFormat="1" applyFont="1" applyBorder="1"/>
    <xf numFmtId="3" fontId="9" fillId="0" borderId="0" xfId="0" applyNumberFormat="1" applyFont="1"/>
    <xf numFmtId="3" fontId="9" fillId="0" borderId="14" xfId="43" applyNumberFormat="1" applyFont="1" applyFill="1" applyBorder="1"/>
    <xf numFmtId="3" fontId="9" fillId="0" borderId="32" xfId="43" applyNumberFormat="1" applyFont="1" applyFill="1" applyBorder="1"/>
    <xf numFmtId="3" fontId="9" fillId="0" borderId="29" xfId="43" applyNumberFormat="1" applyFont="1" applyFill="1" applyBorder="1"/>
    <xf numFmtId="3" fontId="9" fillId="0" borderId="33" xfId="43" applyNumberFormat="1" applyFont="1" applyFill="1" applyBorder="1"/>
    <xf numFmtId="3" fontId="9" fillId="0" borderId="0" xfId="43" applyNumberFormat="1" applyFont="1" applyFill="1" applyBorder="1"/>
    <xf numFmtId="3" fontId="9" fillId="0" borderId="14" xfId="44" applyNumberFormat="1" applyFont="1" applyBorder="1"/>
    <xf numFmtId="3" fontId="9" fillId="0" borderId="24" xfId="44" applyNumberFormat="1" applyFont="1" applyBorder="1"/>
    <xf numFmtId="3" fontId="9" fillId="0" borderId="0" xfId="44" applyNumberFormat="1" applyFont="1"/>
    <xf numFmtId="3" fontId="9" fillId="0" borderId="14" xfId="45" applyNumberFormat="1" applyFont="1" applyBorder="1"/>
    <xf numFmtId="3" fontId="9" fillId="0" borderId="24" xfId="45" applyNumberFormat="1" applyFont="1" applyBorder="1"/>
    <xf numFmtId="3" fontId="9" fillId="0" borderId="32" xfId="45" applyNumberFormat="1" applyFont="1" applyBorder="1"/>
    <xf numFmtId="3" fontId="9" fillId="0" borderId="0" xfId="45" applyNumberFormat="1" applyFont="1" applyBorder="1"/>
    <xf numFmtId="3" fontId="9" fillId="0" borderId="0" xfId="43" applyNumberFormat="1" applyFont="1" applyBorder="1"/>
    <xf numFmtId="3" fontId="9" fillId="0" borderId="0" xfId="45" applyNumberFormat="1" applyFont="1"/>
    <xf numFmtId="3" fontId="9" fillId="0" borderId="14" xfId="46" applyNumberFormat="1" applyFont="1" applyBorder="1"/>
    <xf numFmtId="3" fontId="9" fillId="0" borderId="0" xfId="46" applyNumberFormat="1" applyFont="1" applyBorder="1"/>
    <xf numFmtId="3" fontId="9" fillId="0" borderId="32" xfId="47" applyNumberFormat="1" applyFont="1" applyBorder="1"/>
    <xf numFmtId="3" fontId="9" fillId="0" borderId="0" xfId="47" applyNumberFormat="1" applyFont="1"/>
    <xf numFmtId="3" fontId="9" fillId="0" borderId="24" xfId="48" applyNumberFormat="1" applyFont="1" applyBorder="1"/>
    <xf numFmtId="3" fontId="9" fillId="0" borderId="14" xfId="50" applyNumberFormat="1" applyFont="1" applyBorder="1"/>
    <xf numFmtId="3" fontId="9" fillId="0" borderId="24" xfId="50" applyNumberFormat="1" applyFont="1" applyBorder="1"/>
    <xf numFmtId="3" fontId="9" fillId="0" borderId="14" xfId="51" applyNumberFormat="1" applyFont="1" applyBorder="1"/>
    <xf numFmtId="3" fontId="9" fillId="0" borderId="32" xfId="51" applyNumberFormat="1" applyFont="1" applyBorder="1"/>
    <xf numFmtId="3" fontId="9" fillId="0" borderId="32" xfId="52" applyNumberFormat="1" applyFont="1" applyBorder="1"/>
    <xf numFmtId="3" fontId="9" fillId="0" borderId="14" xfId="53" applyNumberFormat="1" applyFont="1" applyBorder="1"/>
    <xf numFmtId="3" fontId="8" fillId="24" borderId="31" xfId="53" applyNumberFormat="1" applyFont="1" applyFill="1" applyBorder="1" applyAlignment="1">
      <alignment horizontal="right"/>
    </xf>
    <xf numFmtId="3" fontId="9" fillId="0" borderId="24" xfId="53" applyNumberFormat="1" applyFont="1" applyBorder="1"/>
    <xf numFmtId="3" fontId="9" fillId="0" borderId="14" xfId="54" applyNumberFormat="1" applyFont="1" applyBorder="1"/>
    <xf numFmtId="3" fontId="9" fillId="0" borderId="24" xfId="54" applyNumberFormat="1" applyFont="1" applyBorder="1"/>
    <xf numFmtId="3" fontId="8" fillId="24" borderId="31" xfId="52" applyNumberFormat="1" applyFont="1" applyFill="1" applyBorder="1" applyAlignment="1">
      <alignment horizontal="right"/>
    </xf>
    <xf numFmtId="3" fontId="9" fillId="0" borderId="0" xfId="54" applyNumberFormat="1" applyFont="1"/>
    <xf numFmtId="3" fontId="9" fillId="0" borderId="14" xfId="55" applyNumberFormat="1" applyFont="1" applyBorder="1"/>
    <xf numFmtId="3" fontId="9" fillId="0" borderId="32" xfId="55" applyNumberFormat="1" applyFont="1" applyBorder="1"/>
    <xf numFmtId="3" fontId="9" fillId="0" borderId="14" xfId="56" applyNumberFormat="1" applyFont="1" applyBorder="1"/>
    <xf numFmtId="3" fontId="9" fillId="0" borderId="24" xfId="56" applyNumberFormat="1" applyFont="1" applyBorder="1"/>
    <xf numFmtId="3" fontId="9" fillId="0" borderId="14" xfId="57" applyNumberFormat="1" applyFont="1" applyBorder="1"/>
    <xf numFmtId="3" fontId="9" fillId="0" borderId="24" xfId="57" applyNumberFormat="1" applyFont="1" applyBorder="1"/>
    <xf numFmtId="3" fontId="9" fillId="0" borderId="32" xfId="57" applyNumberFormat="1" applyFont="1" applyBorder="1"/>
    <xf numFmtId="3" fontId="7" fillId="0" borderId="14" xfId="58" applyNumberFormat="1" applyFont="1" applyBorder="1"/>
    <xf numFmtId="3" fontId="7" fillId="0" borderId="24" xfId="58" applyNumberFormat="1" applyFont="1" applyBorder="1"/>
    <xf numFmtId="3" fontId="7" fillId="0" borderId="0" xfId="0" applyNumberFormat="1" applyFont="1"/>
    <xf numFmtId="3" fontId="9" fillId="0" borderId="14" xfId="59" applyNumberFormat="1" applyFont="1" applyBorder="1"/>
    <xf numFmtId="3" fontId="9" fillId="0" borderId="24" xfId="59" applyNumberFormat="1" applyFont="1" applyBorder="1"/>
    <xf numFmtId="3" fontId="9" fillId="0" borderId="32" xfId="59" applyNumberFormat="1" applyFont="1" applyBorder="1"/>
    <xf numFmtId="3" fontId="9" fillId="0" borderId="14" xfId="60" applyNumberFormat="1" applyFont="1" applyBorder="1"/>
    <xf numFmtId="3" fontId="9" fillId="0" borderId="32" xfId="60" applyNumberFormat="1" applyFont="1" applyBorder="1"/>
    <xf numFmtId="3" fontId="9" fillId="0" borderId="14" xfId="61" applyNumberFormat="1" applyFont="1" applyBorder="1"/>
    <xf numFmtId="3" fontId="9" fillId="0" borderId="24" xfId="61" applyNumberFormat="1" applyFont="1" applyBorder="1"/>
    <xf numFmtId="3" fontId="9" fillId="0" borderId="14" xfId="62" applyNumberFormat="1" applyFont="1" applyBorder="1"/>
    <xf numFmtId="3" fontId="9" fillId="0" borderId="32" xfId="62" applyNumberFormat="1" applyFont="1" applyBorder="1"/>
    <xf numFmtId="3" fontId="9" fillId="0" borderId="14" xfId="63" applyNumberFormat="1" applyFont="1" applyBorder="1"/>
    <xf numFmtId="3" fontId="9" fillId="0" borderId="24" xfId="63" applyNumberFormat="1" applyFont="1" applyBorder="1"/>
    <xf numFmtId="3" fontId="9" fillId="0" borderId="14" xfId="64" applyNumberFormat="1" applyFont="1" applyBorder="1"/>
    <xf numFmtId="3" fontId="9" fillId="0" borderId="32" xfId="64" applyNumberFormat="1" applyFont="1" applyBorder="1"/>
    <xf numFmtId="3" fontId="9" fillId="0" borderId="14" xfId="65" applyNumberFormat="1" applyFont="1" applyBorder="1"/>
    <xf numFmtId="3" fontId="8" fillId="24" borderId="31" xfId="65" applyNumberFormat="1" applyFont="1" applyFill="1" applyBorder="1" applyAlignment="1">
      <alignment horizontal="right"/>
    </xf>
    <xf numFmtId="3" fontId="9" fillId="0" borderId="24" xfId="65" applyNumberFormat="1" applyFont="1" applyBorder="1"/>
    <xf numFmtId="3" fontId="9" fillId="0" borderId="32" xfId="65" applyNumberFormat="1" applyFont="1" applyBorder="1"/>
    <xf numFmtId="3" fontId="9" fillId="0" borderId="0" xfId="65" applyNumberFormat="1" applyFont="1"/>
    <xf numFmtId="3" fontId="9" fillId="0" borderId="14" xfId="66" applyNumberFormat="1" applyFont="1" applyBorder="1"/>
    <xf numFmtId="3" fontId="9" fillId="0" borderId="32" xfId="66" applyNumberFormat="1" applyFont="1" applyBorder="1"/>
    <xf numFmtId="3" fontId="9" fillId="0" borderId="14" xfId="67" applyNumberFormat="1" applyFont="1" applyBorder="1"/>
    <xf numFmtId="3" fontId="9" fillId="0" borderId="32" xfId="67" applyNumberFormat="1" applyFont="1" applyBorder="1"/>
    <xf numFmtId="3" fontId="9" fillId="0" borderId="14" xfId="68" applyNumberFormat="1" applyFont="1" applyBorder="1"/>
    <xf numFmtId="3" fontId="9" fillId="0" borderId="32" xfId="68" applyNumberFormat="1" applyFont="1" applyBorder="1"/>
    <xf numFmtId="3" fontId="9" fillId="0" borderId="14" xfId="69" applyNumberFormat="1" applyFont="1" applyBorder="1"/>
    <xf numFmtId="3" fontId="9" fillId="0" borderId="32" xfId="69" applyNumberFormat="1" applyFont="1" applyBorder="1"/>
    <xf numFmtId="3" fontId="9" fillId="0" borderId="14" xfId="70" applyNumberFormat="1" applyFont="1" applyBorder="1"/>
    <xf numFmtId="3" fontId="9" fillId="0" borderId="24" xfId="70" applyNumberFormat="1" applyFont="1" applyBorder="1"/>
    <xf numFmtId="3" fontId="9" fillId="0" borderId="32" xfId="70" applyNumberFormat="1" applyFont="1" applyBorder="1"/>
    <xf numFmtId="3" fontId="9" fillId="0" borderId="0" xfId="70" applyNumberFormat="1" applyFont="1"/>
    <xf numFmtId="3" fontId="9" fillId="0" borderId="14" xfId="71" applyNumberFormat="1" applyFont="1" applyBorder="1"/>
    <xf numFmtId="3" fontId="9" fillId="0" borderId="24" xfId="71" applyNumberFormat="1" applyFont="1" applyBorder="1"/>
    <xf numFmtId="3" fontId="9" fillId="0" borderId="32" xfId="71" applyNumberFormat="1" applyFont="1" applyBorder="1"/>
    <xf numFmtId="3" fontId="9" fillId="0" borderId="14" xfId="72" applyNumberFormat="1" applyFont="1" applyBorder="1"/>
    <xf numFmtId="3" fontId="9" fillId="0" borderId="24" xfId="72" applyNumberFormat="1" applyFont="1" applyBorder="1"/>
    <xf numFmtId="3" fontId="9" fillId="0" borderId="0" xfId="72" applyNumberFormat="1" applyFont="1"/>
    <xf numFmtId="3" fontId="9" fillId="0" borderId="14" xfId="73" applyNumberFormat="1" applyFont="1" applyBorder="1"/>
    <xf numFmtId="3" fontId="9" fillId="0" borderId="32" xfId="73" applyNumberFormat="1" applyFont="1" applyBorder="1"/>
    <xf numFmtId="3" fontId="9" fillId="0" borderId="14" xfId="74" applyNumberFormat="1" applyFont="1" applyBorder="1"/>
    <xf numFmtId="3" fontId="8" fillId="24" borderId="31" xfId="74" applyNumberFormat="1" applyFont="1" applyFill="1" applyBorder="1" applyAlignment="1">
      <alignment horizontal="right"/>
    </xf>
    <xf numFmtId="3" fontId="9" fillId="0" borderId="32" xfId="74" applyNumberFormat="1" applyFont="1" applyBorder="1"/>
    <xf numFmtId="3" fontId="9" fillId="0" borderId="14" xfId="75" applyNumberFormat="1" applyFont="1" applyBorder="1"/>
    <xf numFmtId="3" fontId="9" fillId="0" borderId="24" xfId="75" applyNumberFormat="1" applyFont="1" applyBorder="1"/>
    <xf numFmtId="3" fontId="9" fillId="0" borderId="14" xfId="76" applyNumberFormat="1" applyFont="1" applyBorder="1"/>
    <xf numFmtId="3" fontId="9" fillId="0" borderId="32" xfId="76" applyNumberFormat="1" applyFont="1" applyBorder="1"/>
    <xf numFmtId="3" fontId="9" fillId="0" borderId="14" xfId="77" applyNumberFormat="1" applyFont="1" applyBorder="1"/>
    <xf numFmtId="3" fontId="9" fillId="0" borderId="32" xfId="77" applyNumberFormat="1" applyFont="1" applyBorder="1"/>
    <xf numFmtId="3" fontId="9" fillId="0" borderId="14" xfId="78" applyNumberFormat="1" applyFont="1" applyBorder="1"/>
    <xf numFmtId="3" fontId="9" fillId="0" borderId="32" xfId="78" applyNumberFormat="1" applyFont="1" applyBorder="1"/>
    <xf numFmtId="3" fontId="9" fillId="0" borderId="14" xfId="79" applyNumberFormat="1" applyFont="1" applyBorder="1"/>
    <xf numFmtId="3" fontId="9" fillId="0" borderId="32" xfId="79" applyNumberFormat="1" applyFont="1" applyBorder="1"/>
    <xf numFmtId="3" fontId="9" fillId="0" borderId="0" xfId="79" applyNumberFormat="1" applyFont="1"/>
    <xf numFmtId="3" fontId="9" fillId="0" borderId="14" xfId="80" applyNumberFormat="1" applyFont="1" applyBorder="1"/>
    <xf numFmtId="3" fontId="9" fillId="0" borderId="32" xfId="80" applyNumberFormat="1" applyFont="1" applyBorder="1"/>
    <xf numFmtId="3" fontId="9" fillId="0" borderId="0" xfId="80" applyNumberFormat="1" applyFont="1"/>
    <xf numFmtId="3" fontId="9" fillId="0" borderId="14" xfId="81" applyNumberFormat="1" applyFont="1" applyBorder="1"/>
    <xf numFmtId="3" fontId="9" fillId="0" borderId="32" xfId="81" applyNumberFormat="1" applyFont="1" applyBorder="1"/>
    <xf numFmtId="3" fontId="9" fillId="0" borderId="14" xfId="83" applyNumberFormat="1" applyFont="1" applyBorder="1"/>
    <xf numFmtId="3" fontId="9" fillId="0" borderId="32" xfId="83" applyNumberFormat="1" applyFont="1" applyBorder="1"/>
    <xf numFmtId="3" fontId="9" fillId="0" borderId="32" xfId="82" applyNumberFormat="1" applyFont="1" applyFill="1" applyBorder="1"/>
    <xf numFmtId="3" fontId="8" fillId="0" borderId="14" xfId="82" applyNumberFormat="1" applyFont="1" applyFill="1" applyBorder="1"/>
    <xf numFmtId="3" fontId="9" fillId="0" borderId="32" xfId="82" applyNumberFormat="1" applyFont="1" applyBorder="1"/>
    <xf numFmtId="0" fontId="9" fillId="0" borderId="10" xfId="84" applyFont="1" applyBorder="1" applyAlignment="1">
      <alignment horizontal="left"/>
    </xf>
    <xf numFmtId="37" fontId="9" fillId="0" borderId="0" xfId="84" applyNumberFormat="1" applyFont="1" applyBorder="1" applyAlignment="1">
      <alignment horizontal="right"/>
    </xf>
    <xf numFmtId="3" fontId="9" fillId="0" borderId="14" xfId="84" applyNumberFormat="1" applyFont="1" applyBorder="1"/>
    <xf numFmtId="0" fontId="8" fillId="24" borderId="11" xfId="84" applyFont="1" applyFill="1" applyBorder="1" applyAlignment="1">
      <alignment horizontal="left"/>
    </xf>
    <xf numFmtId="37" fontId="8" fillId="24" borderId="21" xfId="84" applyNumberFormat="1" applyFont="1" applyFill="1" applyBorder="1" applyAlignment="1">
      <alignment horizontal="right"/>
    </xf>
    <xf numFmtId="37" fontId="9" fillId="0" borderId="19" xfId="84" applyNumberFormat="1" applyFont="1" applyBorder="1" applyAlignment="1">
      <alignment horizontal="right"/>
    </xf>
    <xf numFmtId="3" fontId="9" fillId="0" borderId="32" xfId="84" applyNumberFormat="1" applyFont="1" applyBorder="1"/>
    <xf numFmtId="37" fontId="8" fillId="24" borderId="23"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84" applyNumberFormat="1" applyFont="1" applyBorder="1" applyAlignment="1"/>
    <xf numFmtId="42" fontId="9" fillId="0" borderId="15" xfId="84" applyNumberFormat="1" applyFont="1" applyBorder="1" applyAlignment="1"/>
    <xf numFmtId="3" fontId="9" fillId="0" borderId="14" xfId="85" applyNumberFormat="1" applyFont="1" applyBorder="1"/>
    <xf numFmtId="3" fontId="9" fillId="0" borderId="32" xfId="85" applyNumberFormat="1" applyFont="1" applyBorder="1"/>
    <xf numFmtId="3" fontId="9" fillId="0" borderId="32" xfId="86" applyNumberFormat="1" applyFont="1" applyBorder="1"/>
    <xf numFmtId="3" fontId="9" fillId="0" borderId="0" xfId="85" applyNumberFormat="1" applyFont="1"/>
    <xf numFmtId="3" fontId="9" fillId="0" borderId="32" xfId="87" applyNumberFormat="1" applyFont="1" applyBorder="1"/>
    <xf numFmtId="3" fontId="9" fillId="0" borderId="14" xfId="87" applyNumberFormat="1" applyFont="1" applyFill="1" applyBorder="1"/>
    <xf numFmtId="3" fontId="9" fillId="0" borderId="14" xfId="88" applyNumberFormat="1" applyFont="1" applyBorder="1"/>
    <xf numFmtId="3" fontId="9" fillId="0" borderId="32" xfId="88" applyNumberFormat="1" applyFont="1" applyBorder="1"/>
    <xf numFmtId="3" fontId="9" fillId="0" borderId="32" xfId="89" applyNumberFormat="1" applyFont="1" applyBorder="1"/>
    <xf numFmtId="3" fontId="9" fillId="0" borderId="14" xfId="90" applyNumberFormat="1" applyFont="1" applyBorder="1"/>
    <xf numFmtId="3" fontId="9" fillId="0" borderId="33" xfId="0" applyNumberFormat="1" applyFont="1" applyFill="1" applyBorder="1" applyAlignment="1"/>
    <xf numFmtId="3" fontId="9" fillId="0" borderId="14" xfId="91" applyNumberFormat="1" applyFont="1" applyBorder="1"/>
    <xf numFmtId="3" fontId="9" fillId="0" borderId="32" xfId="91" applyNumberFormat="1" applyFont="1" applyBorder="1"/>
    <xf numFmtId="3" fontId="9" fillId="0" borderId="32" xfId="92" applyNumberFormat="1" applyFont="1" applyBorder="1"/>
    <xf numFmtId="3" fontId="9" fillId="0" borderId="14" xfId="92" applyNumberFormat="1" applyFont="1" applyFill="1" applyBorder="1"/>
    <xf numFmtId="3" fontId="8" fillId="0" borderId="14" xfId="81" applyNumberFormat="1" applyFont="1" applyFill="1" applyBorder="1" applyAlignment="1">
      <alignment horizontal="right"/>
    </xf>
    <xf numFmtId="3" fontId="8" fillId="0" borderId="0" xfId="44" applyNumberFormat="1" applyFont="1" applyBorder="1" applyAlignment="1">
      <alignment horizontal="left"/>
    </xf>
    <xf numFmtId="0" fontId="8" fillId="24" borderId="34" xfId="81" applyFont="1" applyFill="1" applyBorder="1"/>
    <xf numFmtId="42" fontId="14" fillId="0" borderId="0" xfId="0" applyNumberFormat="1" applyFont="1" applyFill="1" applyBorder="1" applyAlignment="1"/>
    <xf numFmtId="3" fontId="9" fillId="0" borderId="35" xfId="43" applyNumberFormat="1" applyFont="1" applyFill="1" applyBorder="1"/>
    <xf numFmtId="42" fontId="9" fillId="0" borderId="15" xfId="55" applyNumberFormat="1" applyFont="1" applyBorder="1" applyAlignment="1">
      <alignment horizontal="right"/>
    </xf>
    <xf numFmtId="42" fontId="9" fillId="0" borderId="18" xfId="56" applyNumberFormat="1" applyFont="1" applyBorder="1" applyAlignment="1"/>
    <xf numFmtId="42" fontId="14" fillId="0" borderId="0" xfId="0" quotePrefix="1" applyNumberFormat="1" applyFont="1" applyFill="1" applyBorder="1" applyAlignment="1"/>
    <xf numFmtId="3" fontId="9" fillId="0" borderId="24" xfId="90" applyNumberFormat="1" applyFont="1" applyBorder="1"/>
    <xf numFmtId="37" fontId="8" fillId="24" borderId="21" xfId="90" applyNumberFormat="1" applyFont="1" applyFill="1" applyBorder="1" applyAlignment="1">
      <alignment horizontal="right"/>
    </xf>
    <xf numFmtId="42" fontId="9" fillId="0" borderId="15" xfId="43" applyNumberFormat="1" applyFont="1" applyFill="1" applyBorder="1" applyAlignment="1"/>
    <xf numFmtId="3" fontId="32" fillId="0" borderId="14" xfId="39" applyNumberFormat="1" applyFont="1" applyBorder="1"/>
    <xf numFmtId="3" fontId="32" fillId="0" borderId="14" xfId="94" applyNumberFormat="1" applyFont="1" applyBorder="1"/>
    <xf numFmtId="3" fontId="32" fillId="0" borderId="14" xfId="95" applyNumberFormat="1" applyFont="1" applyBorder="1"/>
    <xf numFmtId="3" fontId="32" fillId="0" borderId="14" xfId="96" applyNumberFormat="1" applyFont="1" applyBorder="1"/>
    <xf numFmtId="3" fontId="32" fillId="0" borderId="14" xfId="97" applyNumberFormat="1" applyFont="1" applyBorder="1"/>
    <xf numFmtId="3" fontId="9" fillId="0" borderId="24" xfId="77" applyNumberFormat="1" applyFont="1" applyBorder="1"/>
    <xf numFmtId="37" fontId="9" fillId="0" borderId="19" xfId="77" applyNumberFormat="1" applyFont="1" applyBorder="1" applyAlignment="1">
      <alignment horizontal="right"/>
    </xf>
    <xf numFmtId="3" fontId="32" fillId="0" borderId="14" xfId="98" applyNumberFormat="1" applyFont="1" applyBorder="1"/>
    <xf numFmtId="3" fontId="32" fillId="0" borderId="14" xfId="99" applyNumberFormat="1" applyFont="1" applyBorder="1"/>
    <xf numFmtId="37" fontId="9" fillId="0" borderId="19" xfId="79" applyNumberFormat="1" applyFont="1" applyBorder="1" applyAlignment="1">
      <alignment horizontal="right"/>
    </xf>
    <xf numFmtId="3" fontId="32" fillId="0" borderId="14" xfId="100" applyNumberFormat="1" applyFont="1" applyBorder="1"/>
    <xf numFmtId="3" fontId="32" fillId="0" borderId="14" xfId="101" applyNumberFormat="1" applyFont="1" applyBorder="1"/>
    <xf numFmtId="3" fontId="32" fillId="0" borderId="14" xfId="104" applyNumberFormat="1" applyFont="1" applyBorder="1"/>
    <xf numFmtId="3" fontId="32" fillId="0" borderId="14" xfId="105" applyNumberFormat="1" applyFont="1" applyBorder="1"/>
    <xf numFmtId="42" fontId="32" fillId="0" borderId="0" xfId="120" applyNumberFormat="1" applyFont="1" applyBorder="1"/>
    <xf numFmtId="3" fontId="32" fillId="0" borderId="14" xfId="106" applyNumberFormat="1" applyFont="1" applyBorder="1"/>
    <xf numFmtId="3" fontId="32" fillId="0" borderId="14" xfId="131" applyNumberFormat="1" applyFont="1" applyBorder="1"/>
    <xf numFmtId="0" fontId="9" fillId="0" borderId="18" xfId="85" applyFont="1" applyBorder="1" applyAlignment="1">
      <alignment horizontal="left"/>
    </xf>
    <xf numFmtId="37" fontId="9" fillId="0" borderId="19" xfId="85" applyNumberFormat="1" applyFont="1" applyBorder="1" applyAlignment="1">
      <alignment horizontal="right"/>
    </xf>
    <xf numFmtId="3" fontId="9" fillId="0" borderId="24" xfId="85" applyNumberFormat="1" applyFont="1" applyBorder="1"/>
    <xf numFmtId="3" fontId="32" fillId="0" borderId="14" xfId="132" applyNumberFormat="1" applyFont="1" applyBorder="1"/>
    <xf numFmtId="3" fontId="32" fillId="0" borderId="14" xfId="135" applyNumberFormat="1" applyFont="1" applyBorder="1"/>
    <xf numFmtId="3" fontId="32" fillId="0" borderId="14" xfId="133" applyNumberFormat="1" applyFont="1" applyBorder="1"/>
    <xf numFmtId="3" fontId="14" fillId="0" borderId="14" xfId="0" applyNumberFormat="1" applyFont="1" applyBorder="1"/>
    <xf numFmtId="3" fontId="32" fillId="0" borderId="14" xfId="136" applyNumberFormat="1" applyFont="1" applyBorder="1"/>
    <xf numFmtId="3" fontId="32" fillId="0" borderId="14" xfId="138" applyNumberFormat="1" applyFont="1" applyBorder="1"/>
    <xf numFmtId="3" fontId="9" fillId="26" borderId="32" xfId="90" applyNumberFormat="1" applyFont="1" applyFill="1" applyBorder="1"/>
    <xf numFmtId="3" fontId="32" fillId="0" borderId="14" xfId="137" applyNumberFormat="1" applyFont="1" applyBorder="1"/>
    <xf numFmtId="3" fontId="32" fillId="0" borderId="14" xfId="139" applyNumberFormat="1" applyFont="1" applyBorder="1"/>
    <xf numFmtId="3" fontId="9" fillId="0" borderId="24" xfId="79" applyNumberFormat="1" applyFont="1" applyBorder="1"/>
    <xf numFmtId="0" fontId="9" fillId="0" borderId="18" xfId="91" applyFont="1" applyBorder="1" applyAlignment="1">
      <alignment horizontal="left"/>
    </xf>
    <xf numFmtId="37" fontId="9" fillId="0" borderId="19" xfId="91" applyNumberFormat="1" applyFont="1" applyBorder="1" applyAlignment="1">
      <alignment horizontal="right"/>
    </xf>
    <xf numFmtId="3" fontId="9" fillId="0" borderId="24" xfId="91" applyNumberFormat="1" applyFont="1" applyBorder="1"/>
    <xf numFmtId="0" fontId="9" fillId="0" borderId="15" xfId="0" applyFont="1" applyBorder="1"/>
    <xf numFmtId="0" fontId="8" fillId="24" borderId="36" xfId="91" applyFont="1" applyFill="1" applyBorder="1" applyAlignment="1">
      <alignment horizontal="left"/>
    </xf>
    <xf numFmtId="37" fontId="8" fillId="24" borderId="37" xfId="91" applyNumberFormat="1" applyFont="1" applyFill="1" applyBorder="1" applyAlignment="1">
      <alignment horizontal="right"/>
    </xf>
    <xf numFmtId="0" fontId="8" fillId="0" borderId="10" xfId="0" applyFont="1" applyBorder="1"/>
    <xf numFmtId="3" fontId="9" fillId="0" borderId="38" xfId="81" applyNumberFormat="1" applyFont="1" applyBorder="1"/>
    <xf numFmtId="3" fontId="9" fillId="0" borderId="38" xfId="92" applyNumberFormat="1" applyFont="1" applyBorder="1"/>
    <xf numFmtId="3" fontId="9" fillId="0" borderId="38" xfId="91" applyNumberFormat="1" applyFont="1" applyBorder="1"/>
    <xf numFmtId="3" fontId="9" fillId="0" borderId="38" xfId="89" applyNumberFormat="1" applyFont="1" applyBorder="1"/>
    <xf numFmtId="3" fontId="9" fillId="0" borderId="38" xfId="87" applyNumberFormat="1" applyFont="1" applyBorder="1"/>
    <xf numFmtId="3" fontId="9" fillId="0" borderId="38" xfId="86" applyNumberFormat="1" applyFont="1" applyBorder="1"/>
    <xf numFmtId="3" fontId="9" fillId="0" borderId="38" xfId="85" applyNumberFormat="1" applyFont="1" applyBorder="1"/>
    <xf numFmtId="3" fontId="9" fillId="0" borderId="38" xfId="84" applyNumberFormat="1" applyFont="1" applyBorder="1"/>
    <xf numFmtId="3" fontId="9" fillId="0" borderId="38" xfId="82" applyNumberFormat="1" applyFont="1" applyBorder="1"/>
    <xf numFmtId="3" fontId="2" fillId="0" borderId="29" xfId="38" applyNumberFormat="1" applyFont="1" applyBorder="1"/>
    <xf numFmtId="3" fontId="2" fillId="0" borderId="14" xfId="38" applyNumberFormat="1" applyFont="1" applyBorder="1"/>
    <xf numFmtId="3" fontId="9" fillId="0" borderId="38" xfId="79" applyNumberFormat="1" applyFont="1" applyBorder="1"/>
    <xf numFmtId="3" fontId="9" fillId="0" borderId="38" xfId="78" applyNumberFormat="1" applyFont="1" applyBorder="1"/>
    <xf numFmtId="3" fontId="9" fillId="0" borderId="38" xfId="77" applyNumberFormat="1" applyFont="1" applyBorder="1"/>
    <xf numFmtId="3" fontId="9" fillId="0" borderId="38" xfId="45" applyNumberFormat="1" applyFont="1" applyBorder="1"/>
    <xf numFmtId="3" fontId="9" fillId="0" borderId="14" xfId="49" applyNumberFormat="1" applyFont="1" applyBorder="1"/>
    <xf numFmtId="3" fontId="9" fillId="0" borderId="24" xfId="49" applyNumberFormat="1" applyFont="1" applyBorder="1"/>
    <xf numFmtId="3" fontId="9" fillId="0" borderId="38" xfId="74" applyNumberFormat="1" applyFont="1" applyBorder="1"/>
    <xf numFmtId="3" fontId="9" fillId="0" borderId="38" xfId="83" applyNumberFormat="1" applyFont="1" applyBorder="1"/>
    <xf numFmtId="37" fontId="8" fillId="24" borderId="31" xfId="55" applyNumberFormat="1" applyFont="1" applyFill="1" applyBorder="1" applyAlignment="1">
      <alignment horizontal="right"/>
    </xf>
    <xf numFmtId="37" fontId="8" fillId="24" borderId="31" xfId="54" applyNumberFormat="1" applyFont="1" applyFill="1" applyBorder="1" applyAlignment="1">
      <alignment horizontal="right"/>
    </xf>
    <xf numFmtId="37" fontId="8" fillId="24" borderId="31" xfId="51" applyNumberFormat="1" applyFont="1" applyFill="1" applyBorder="1" applyAlignment="1">
      <alignment horizontal="right"/>
    </xf>
    <xf numFmtId="0" fontId="9" fillId="0" borderId="39" xfId="43" applyFont="1" applyFill="1" applyBorder="1"/>
    <xf numFmtId="37" fontId="8" fillId="24" borderId="31" xfId="50" applyNumberFormat="1" applyFont="1" applyFill="1" applyBorder="1" applyAlignment="1">
      <alignment horizontal="right"/>
    </xf>
    <xf numFmtId="37" fontId="8" fillId="24" borderId="31" xfId="48" applyNumberFormat="1" applyFont="1" applyFill="1" applyBorder="1" applyAlignment="1">
      <alignment horizontal="right"/>
    </xf>
    <xf numFmtId="37" fontId="8" fillId="24" borderId="31" xfId="47" applyNumberFormat="1" applyFont="1" applyFill="1" applyBorder="1" applyAlignment="1">
      <alignment horizontal="right"/>
    </xf>
    <xf numFmtId="37" fontId="8" fillId="24" borderId="31" xfId="46" applyNumberFormat="1" applyFont="1" applyFill="1" applyBorder="1" applyAlignment="1">
      <alignment horizontal="right"/>
    </xf>
    <xf numFmtId="3" fontId="8" fillId="24" borderId="31" xfId="44" applyNumberFormat="1" applyFont="1" applyFill="1" applyBorder="1" applyAlignment="1">
      <alignment horizontal="right"/>
    </xf>
    <xf numFmtId="37" fontId="8" fillId="24" borderId="31" xfId="56" applyNumberFormat="1" applyFont="1" applyFill="1" applyBorder="1" applyAlignment="1">
      <alignment horizontal="right"/>
    </xf>
    <xf numFmtId="37" fontId="8" fillId="24" borderId="31" xfId="57" applyNumberFormat="1" applyFont="1" applyFill="1" applyBorder="1" applyAlignment="1">
      <alignment horizontal="right"/>
    </xf>
    <xf numFmtId="37" fontId="12" fillId="24" borderId="31" xfId="58" applyNumberFormat="1" applyFont="1" applyFill="1" applyBorder="1" applyAlignment="1"/>
    <xf numFmtId="37" fontId="8" fillId="24" borderId="31" xfId="59" applyNumberFormat="1" applyFont="1" applyFill="1" applyBorder="1" applyAlignment="1">
      <alignment horizontal="right"/>
    </xf>
    <xf numFmtId="37" fontId="8" fillId="24" borderId="31" xfId="60" applyNumberFormat="1" applyFont="1" applyFill="1" applyBorder="1" applyAlignment="1">
      <alignment horizontal="right"/>
    </xf>
    <xf numFmtId="37" fontId="8" fillId="24" borderId="31" xfId="61" applyNumberFormat="1" applyFont="1" applyFill="1" applyBorder="1" applyAlignment="1">
      <alignment horizontal="right"/>
    </xf>
    <xf numFmtId="37" fontId="8" fillId="24" borderId="31" xfId="62" applyNumberFormat="1" applyFont="1" applyFill="1" applyBorder="1" applyAlignment="1">
      <alignment horizontal="right"/>
    </xf>
    <xf numFmtId="37" fontId="8" fillId="24" borderId="31" xfId="63" applyNumberFormat="1" applyFont="1" applyFill="1" applyBorder="1" applyAlignment="1">
      <alignment horizontal="right"/>
    </xf>
    <xf numFmtId="37" fontId="8" fillId="24" borderId="31" xfId="64" applyNumberFormat="1" applyFont="1" applyFill="1" applyBorder="1" applyAlignment="1">
      <alignment horizontal="right"/>
    </xf>
    <xf numFmtId="37" fontId="8" fillId="24" borderId="31" xfId="66" applyNumberFormat="1" applyFont="1" applyFill="1" applyBorder="1" applyAlignment="1">
      <alignment horizontal="right"/>
    </xf>
    <xf numFmtId="37" fontId="8" fillId="24" borderId="31" xfId="67" applyNumberFormat="1" applyFont="1" applyFill="1" applyBorder="1" applyAlignment="1">
      <alignment horizontal="right"/>
    </xf>
    <xf numFmtId="37" fontId="8" fillId="24" borderId="31" xfId="69" applyNumberFormat="1" applyFont="1" applyFill="1" applyBorder="1" applyAlignment="1">
      <alignment horizontal="right"/>
    </xf>
    <xf numFmtId="37" fontId="8" fillId="24" borderId="31" xfId="70" applyNumberFormat="1" applyFont="1" applyFill="1" applyBorder="1" applyAlignment="1">
      <alignment horizontal="right"/>
    </xf>
    <xf numFmtId="3" fontId="9" fillId="0" borderId="40" xfId="0" applyNumberFormat="1" applyFont="1" applyBorder="1"/>
    <xf numFmtId="37" fontId="8" fillId="24" borderId="41" xfId="91" applyNumberFormat="1" applyFont="1" applyFill="1" applyBorder="1" applyAlignment="1">
      <alignment horizontal="right"/>
    </xf>
    <xf numFmtId="37" fontId="8" fillId="24" borderId="31" xfId="92" applyNumberFormat="1" applyFont="1" applyFill="1" applyBorder="1" applyAlignment="1">
      <alignment horizontal="right"/>
    </xf>
    <xf numFmtId="42" fontId="8" fillId="24" borderId="23" xfId="82" applyNumberFormat="1" applyFont="1" applyFill="1" applyBorder="1" applyAlignment="1">
      <alignment horizontal="right"/>
    </xf>
    <xf numFmtId="42" fontId="8" fillId="24" borderId="21" xfId="82" applyNumberFormat="1" applyFont="1" applyFill="1" applyBorder="1" applyAlignment="1">
      <alignment horizontal="right"/>
    </xf>
    <xf numFmtId="37" fontId="8" fillId="24" borderId="31" xfId="71" applyNumberFormat="1" applyFont="1" applyFill="1" applyBorder="1" applyAlignment="1">
      <alignment horizontal="right"/>
    </xf>
    <xf numFmtId="37" fontId="8" fillId="24" borderId="31" xfId="72" applyNumberFormat="1" applyFont="1" applyFill="1" applyBorder="1" applyAlignment="1">
      <alignment horizontal="right"/>
    </xf>
    <xf numFmtId="37" fontId="8" fillId="24" borderId="31" xfId="73" applyNumberFormat="1" applyFont="1" applyFill="1" applyBorder="1" applyAlignment="1">
      <alignment horizontal="right"/>
    </xf>
    <xf numFmtId="37" fontId="8" fillId="24" borderId="31" xfId="74" applyNumberFormat="1" applyFont="1" applyFill="1" applyBorder="1" applyAlignment="1">
      <alignment horizontal="right"/>
    </xf>
    <xf numFmtId="37" fontId="8" fillId="24" borderId="31" xfId="75" applyNumberFormat="1" applyFont="1" applyFill="1" applyBorder="1" applyAlignment="1">
      <alignment horizontal="right"/>
    </xf>
    <xf numFmtId="37" fontId="8" fillId="24" borderId="31" xfId="76" applyNumberFormat="1" applyFont="1" applyFill="1" applyBorder="1" applyAlignment="1">
      <alignment horizontal="right"/>
    </xf>
    <xf numFmtId="37" fontId="8" fillId="24" borderId="31" xfId="77" applyNumberFormat="1" applyFont="1" applyFill="1" applyBorder="1" applyAlignment="1">
      <alignment horizontal="right"/>
    </xf>
    <xf numFmtId="37" fontId="8" fillId="24" borderId="31" xfId="78" applyNumberFormat="1" applyFont="1" applyFill="1" applyBorder="1" applyAlignment="1">
      <alignment horizontal="right"/>
    </xf>
    <xf numFmtId="37" fontId="8" fillId="24" borderId="31" xfId="79" applyNumberFormat="1" applyFont="1" applyFill="1" applyBorder="1" applyAlignment="1">
      <alignment horizontal="right"/>
    </xf>
    <xf numFmtId="37" fontId="8" fillId="24" borderId="31" xfId="80" applyNumberFormat="1" applyFont="1" applyFill="1" applyBorder="1" applyAlignment="1">
      <alignment horizontal="right"/>
    </xf>
    <xf numFmtId="37" fontId="8" fillId="24" borderId="31" xfId="81" applyNumberFormat="1" applyFont="1" applyFill="1" applyBorder="1" applyAlignment="1">
      <alignment horizontal="right"/>
    </xf>
    <xf numFmtId="37" fontId="8" fillId="24" borderId="31" xfId="83" applyNumberFormat="1" applyFont="1" applyFill="1" applyBorder="1" applyAlignment="1">
      <alignment horizontal="right"/>
    </xf>
    <xf numFmtId="42" fontId="8" fillId="24" borderId="31" xfId="82" applyNumberFormat="1" applyFont="1" applyFill="1" applyBorder="1" applyAlignment="1">
      <alignment horizontal="right"/>
    </xf>
    <xf numFmtId="42" fontId="8" fillId="24" borderId="11" xfId="82" applyNumberFormat="1" applyFont="1" applyFill="1" applyBorder="1" applyAlignment="1">
      <alignment horizontal="right"/>
    </xf>
    <xf numFmtId="37" fontId="8" fillId="24" borderId="31" xfId="82" applyNumberFormat="1" applyFont="1" applyFill="1" applyBorder="1" applyAlignment="1">
      <alignment horizontal="right"/>
    </xf>
    <xf numFmtId="37" fontId="8" fillId="24" borderId="31" xfId="84" applyNumberFormat="1" applyFont="1" applyFill="1" applyBorder="1" applyAlignment="1">
      <alignment horizontal="right"/>
    </xf>
    <xf numFmtId="37" fontId="8" fillId="24" borderId="31" xfId="85" applyNumberFormat="1" applyFont="1" applyFill="1" applyBorder="1" applyAlignment="1">
      <alignment horizontal="right"/>
    </xf>
    <xf numFmtId="37" fontId="8" fillId="24" borderId="31" xfId="86" applyNumberFormat="1" applyFont="1" applyFill="1" applyBorder="1" applyAlignment="1">
      <alignment horizontal="right"/>
    </xf>
    <xf numFmtId="37" fontId="8" fillId="24" borderId="31" xfId="87" applyNumberFormat="1" applyFont="1" applyFill="1" applyBorder="1" applyAlignment="1">
      <alignment horizontal="right"/>
    </xf>
    <xf numFmtId="37" fontId="8" fillId="24" borderId="31" xfId="89" applyNumberFormat="1" applyFont="1" applyFill="1" applyBorder="1" applyAlignment="1">
      <alignment horizontal="right"/>
    </xf>
    <xf numFmtId="37" fontId="8" fillId="24" borderId="31" xfId="90" applyNumberFormat="1" applyFont="1" applyFill="1" applyBorder="1" applyAlignment="1">
      <alignment horizontal="right"/>
    </xf>
    <xf numFmtId="37" fontId="8" fillId="24" borderId="31" xfId="91"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8" xfId="0" quotePrefix="1"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11" xfId="61" applyNumberFormat="1" applyFont="1" applyFill="1" applyBorder="1" applyAlignment="1">
      <alignment horizontal="left"/>
    </xf>
    <xf numFmtId="42" fontId="9" fillId="0" borderId="19" xfId="0" applyNumberFormat="1" applyFont="1" applyBorder="1" applyAlignment="1">
      <alignment horizontal="left"/>
    </xf>
    <xf numFmtId="42" fontId="9" fillId="0" borderId="15" xfId="61" applyNumberFormat="1" applyFont="1" applyBorder="1" applyAlignment="1">
      <alignment horizontal="left"/>
    </xf>
    <xf numFmtId="42" fontId="14" fillId="0" borderId="28" xfId="0" applyNumberFormat="1" applyFont="1" applyBorder="1" applyAlignment="1">
      <alignment horizontal="left"/>
    </xf>
    <xf numFmtId="42" fontId="8" fillId="24" borderId="11" xfId="64" applyNumberFormat="1" applyFont="1" applyFill="1" applyBorder="1" applyAlignment="1">
      <alignment horizontal="left"/>
    </xf>
    <xf numFmtId="42" fontId="9" fillId="0" borderId="10" xfId="64" applyNumberFormat="1" applyFont="1" applyBorder="1" applyAlignment="1">
      <alignment horizontal="left"/>
    </xf>
    <xf numFmtId="42" fontId="8" fillId="24" borderId="11" xfId="65" applyNumberFormat="1" applyFont="1" applyFill="1" applyBorder="1" applyAlignment="1">
      <alignment horizontal="left"/>
    </xf>
    <xf numFmtId="42" fontId="9" fillId="0" borderId="10" xfId="65" applyNumberFormat="1" applyFont="1" applyBorder="1" applyAlignment="1">
      <alignment horizontal="left"/>
    </xf>
    <xf numFmtId="42" fontId="8" fillId="24" borderId="11" xfId="63" applyNumberFormat="1" applyFont="1" applyFill="1" applyBorder="1" applyAlignment="1">
      <alignment horizontal="left"/>
    </xf>
    <xf numFmtId="42" fontId="9" fillId="0" borderId="18" xfId="63" applyNumberFormat="1" applyFont="1" applyBorder="1" applyAlignment="1">
      <alignment horizontal="left"/>
    </xf>
    <xf numFmtId="42" fontId="9" fillId="0" borderId="0" xfId="0" applyNumberFormat="1" applyFont="1" applyFill="1" applyBorder="1" applyAlignment="1">
      <alignment horizontal="left"/>
    </xf>
    <xf numFmtId="42" fontId="9" fillId="0" borderId="42" xfId="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0" xfId="60" applyNumberFormat="1" applyFont="1" applyBorder="1" applyAlignment="1">
      <alignment horizontal="left"/>
    </xf>
    <xf numFmtId="42" fontId="9" fillId="0" borderId="10" xfId="0"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9" xfId="0" applyNumberFormat="1" applyFont="1" applyFill="1" applyBorder="1" applyAlignment="1">
      <alignment horizontal="left"/>
    </xf>
    <xf numFmtId="42" fontId="9" fillId="0" borderId="18" xfId="59" applyNumberFormat="1" applyFont="1" applyBorder="1" applyAlignment="1">
      <alignment horizontal="left"/>
    </xf>
    <xf numFmtId="42" fontId="7" fillId="0" borderId="10" xfId="58" applyNumberFormat="1" applyFont="1" applyBorder="1" applyAlignment="1">
      <alignment horizontal="left"/>
    </xf>
    <xf numFmtId="42" fontId="12" fillId="24" borderId="11" xfId="58" applyNumberFormat="1" applyFont="1" applyFill="1" applyBorder="1" applyAlignment="1">
      <alignment horizontal="left"/>
    </xf>
    <xf numFmtId="42" fontId="7" fillId="0" borderId="18" xfId="58" applyNumberFormat="1" applyFont="1" applyBorder="1" applyAlignment="1">
      <alignment horizontal="left"/>
    </xf>
    <xf numFmtId="42" fontId="8" fillId="24" borderId="11" xfId="56"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5" xfId="55" applyNumberFormat="1" applyFont="1" applyBorder="1" applyAlignment="1">
      <alignment horizontal="left"/>
    </xf>
    <xf numFmtId="42" fontId="9" fillId="0" borderId="10" xfId="54" applyNumberFormat="1" applyFont="1" applyFill="1" applyBorder="1" applyAlignment="1">
      <alignment horizontal="left"/>
    </xf>
    <xf numFmtId="42" fontId="8" fillId="24" borderId="11" xfId="54" applyNumberFormat="1" applyFont="1" applyFill="1" applyBorder="1" applyAlignment="1">
      <alignment horizontal="left"/>
    </xf>
    <xf numFmtId="42" fontId="9" fillId="0" borderId="15" xfId="54" applyNumberFormat="1" applyFont="1" applyBorder="1" applyAlignment="1">
      <alignment horizontal="left"/>
    </xf>
    <xf numFmtId="42" fontId="8" fillId="24" borderId="11" xfId="52"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5" xfId="57"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15" xfId="53" applyNumberFormat="1" applyFont="1" applyBorder="1" applyAlignment="1">
      <alignment horizontal="left"/>
    </xf>
    <xf numFmtId="42" fontId="9" fillId="0" borderId="18" xfId="52" applyNumberFormat="1" applyFont="1" applyBorder="1" applyAlignment="1">
      <alignment horizontal="left"/>
    </xf>
    <xf numFmtId="0" fontId="9" fillId="0" borderId="10" xfId="0" applyFont="1" applyBorder="1" applyAlignment="1">
      <alignment horizontal="left"/>
    </xf>
    <xf numFmtId="42" fontId="9" fillId="0" borderId="10"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15" xfId="51" applyNumberFormat="1" applyFont="1" applyBorder="1" applyAlignment="1">
      <alignment horizontal="left"/>
    </xf>
    <xf numFmtId="42" fontId="9" fillId="0" borderId="10" xfId="50" applyNumberFormat="1" applyFont="1" applyFill="1" applyBorder="1" applyAlignment="1">
      <alignment horizontal="left"/>
    </xf>
    <xf numFmtId="42" fontId="8" fillId="24" borderId="11" xfId="50" applyNumberFormat="1" applyFont="1" applyFill="1" applyBorder="1" applyAlignment="1">
      <alignment horizontal="left"/>
    </xf>
    <xf numFmtId="42" fontId="9" fillId="0" borderId="15" xfId="50" applyNumberFormat="1" applyFont="1" applyBorder="1" applyAlignment="1">
      <alignment horizontal="left"/>
    </xf>
    <xf numFmtId="42" fontId="9" fillId="0" borderId="10" xfId="49"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8" xfId="49" applyNumberFormat="1" applyFont="1" applyBorder="1" applyAlignment="1">
      <alignment horizontal="left"/>
    </xf>
    <xf numFmtId="42" fontId="8" fillId="24" borderId="11" xfId="48" applyNumberFormat="1" applyFont="1" applyFill="1" applyBorder="1" applyAlignment="1">
      <alignment horizontal="left"/>
    </xf>
    <xf numFmtId="42" fontId="9" fillId="0" borderId="18" xfId="48" applyNumberFormat="1" applyFont="1" applyBorder="1" applyAlignment="1">
      <alignment horizontal="left"/>
    </xf>
    <xf numFmtId="42" fontId="8" fillId="24" borderId="11" xfId="47" applyNumberFormat="1" applyFont="1" applyFill="1" applyBorder="1" applyAlignment="1">
      <alignment horizontal="left"/>
    </xf>
    <xf numFmtId="42" fontId="9" fillId="0" borderId="15" xfId="47" applyNumberFormat="1" applyFont="1" applyBorder="1" applyAlignment="1">
      <alignment horizontal="left"/>
    </xf>
    <xf numFmtId="42" fontId="9" fillId="0" borderId="10" xfId="46" applyNumberFormat="1" applyFont="1" applyFill="1" applyBorder="1" applyAlignment="1">
      <alignment horizontal="left"/>
    </xf>
    <xf numFmtId="42" fontId="8" fillId="24" borderId="11" xfId="46" applyNumberFormat="1" applyFont="1" applyFill="1" applyBorder="1" applyAlignment="1">
      <alignment horizontal="left"/>
    </xf>
    <xf numFmtId="42" fontId="14" fillId="0" borderId="0" xfId="44" applyNumberFormat="1" applyFont="1" applyBorder="1" applyAlignment="1">
      <alignment horizontal="left"/>
    </xf>
    <xf numFmtId="42" fontId="9" fillId="0" borderId="10" xfId="44" applyNumberFormat="1" applyFont="1" applyFill="1" applyBorder="1" applyAlignment="1">
      <alignment horizontal="left"/>
    </xf>
    <xf numFmtId="42" fontId="9" fillId="0" borderId="18" xfId="44" applyNumberFormat="1" applyFont="1" applyBorder="1" applyAlignment="1">
      <alignment horizontal="left"/>
    </xf>
    <xf numFmtId="42" fontId="9" fillId="0" borderId="0" xfId="0" quotePrefix="1" applyNumberFormat="1" applyFont="1" applyFill="1" applyBorder="1" applyAlignment="1">
      <alignment horizontal="left"/>
    </xf>
    <xf numFmtId="42" fontId="9" fillId="0" borderId="10" xfId="93" applyNumberFormat="1" applyFont="1" applyFill="1" applyBorder="1" applyAlignment="1">
      <alignment horizontal="left"/>
    </xf>
    <xf numFmtId="42" fontId="32" fillId="0" borderId="0" xfId="108" applyNumberFormat="1" applyFont="1" applyBorder="1" applyAlignment="1">
      <alignment horizontal="left"/>
    </xf>
    <xf numFmtId="42" fontId="8" fillId="24" borderId="23" xfId="62" applyNumberFormat="1" applyFont="1" applyFill="1" applyBorder="1" applyAlignment="1">
      <alignment horizontal="left"/>
    </xf>
    <xf numFmtId="42" fontId="8" fillId="24" borderId="31" xfId="62" applyNumberFormat="1" applyFont="1" applyFill="1" applyBorder="1" applyAlignment="1">
      <alignment horizontal="left"/>
    </xf>
    <xf numFmtId="42" fontId="8" fillId="24" borderId="11" xfId="62" applyNumberFormat="1" applyFont="1" applyFill="1" applyBorder="1" applyAlignment="1">
      <alignment horizontal="left"/>
    </xf>
    <xf numFmtId="42" fontId="14" fillId="0" borderId="19" xfId="0" applyNumberFormat="1" applyFont="1" applyBorder="1" applyAlignment="1">
      <alignment horizontal="left"/>
    </xf>
    <xf numFmtId="42" fontId="9" fillId="0" borderId="13" xfId="62" applyNumberFormat="1" applyFont="1" applyBorder="1" applyAlignment="1">
      <alignment horizontal="left"/>
    </xf>
    <xf numFmtId="42" fontId="9" fillId="0" borderId="15" xfId="62" applyNumberFormat="1" applyFont="1" applyBorder="1" applyAlignment="1">
      <alignment horizontal="left"/>
    </xf>
    <xf numFmtId="42" fontId="9" fillId="0" borderId="14" xfId="0" applyNumberFormat="1" applyFont="1" applyBorder="1" applyAlignment="1">
      <alignment horizontal="left"/>
    </xf>
    <xf numFmtId="42" fontId="8" fillId="24" borderId="11" xfId="67" applyNumberFormat="1" applyFont="1" applyFill="1" applyBorder="1" applyAlignment="1">
      <alignment horizontal="left"/>
    </xf>
    <xf numFmtId="42" fontId="9" fillId="0" borderId="15" xfId="67" applyNumberFormat="1" applyFont="1" applyBorder="1" applyAlignment="1">
      <alignment horizontal="left"/>
    </xf>
    <xf numFmtId="42" fontId="8" fillId="24" borderId="11" xfId="66" applyNumberFormat="1" applyFont="1" applyFill="1" applyBorder="1" applyAlignment="1">
      <alignment horizontal="left"/>
    </xf>
    <xf numFmtId="42" fontId="9" fillId="0" borderId="10" xfId="66" applyNumberFormat="1" applyFont="1" applyBorder="1" applyAlignment="1">
      <alignment horizontal="left"/>
    </xf>
    <xf numFmtId="42" fontId="8" fillId="24" borderId="11" xfId="68" applyNumberFormat="1" applyFont="1" applyFill="1" applyBorder="1" applyAlignment="1">
      <alignment horizontal="left"/>
    </xf>
    <xf numFmtId="42" fontId="9" fillId="0" borderId="15" xfId="68" applyNumberFormat="1" applyFont="1" applyBorder="1" applyAlignment="1">
      <alignment horizontal="left"/>
    </xf>
    <xf numFmtId="42" fontId="9" fillId="0" borderId="0" xfId="0" quotePrefix="1" applyNumberFormat="1" applyFont="1" applyBorder="1" applyAlignment="1">
      <alignment horizontal="left"/>
    </xf>
    <xf numFmtId="42" fontId="8" fillId="24" borderId="11" xfId="75" applyNumberFormat="1" applyFont="1" applyFill="1" applyBorder="1" applyAlignment="1">
      <alignment horizontal="left"/>
    </xf>
    <xf numFmtId="42" fontId="9" fillId="0" borderId="10" xfId="75" applyNumberFormat="1" applyFont="1" applyBorder="1" applyAlignment="1">
      <alignment horizontal="left"/>
    </xf>
    <xf numFmtId="42" fontId="8" fillId="24" borderId="11" xfId="76" applyNumberFormat="1" applyFont="1" applyFill="1" applyBorder="1" applyAlignment="1">
      <alignment horizontal="left"/>
    </xf>
    <xf numFmtId="42" fontId="9" fillId="0" borderId="10" xfId="76" applyNumberFormat="1" applyFont="1" applyBorder="1" applyAlignment="1">
      <alignment horizontal="left"/>
    </xf>
    <xf numFmtId="42" fontId="14" fillId="0" borderId="28" xfId="0" quotePrefix="1"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0" xfId="69" applyNumberFormat="1" applyFont="1" applyBorder="1" applyAlignment="1">
      <alignment horizontal="left"/>
    </xf>
    <xf numFmtId="42" fontId="32" fillId="0" borderId="0" xfId="109" applyNumberFormat="1" applyFont="1" applyBorder="1" applyAlignment="1">
      <alignment horizontal="left"/>
    </xf>
    <xf numFmtId="42" fontId="8" fillId="24" borderId="21" xfId="71" applyNumberFormat="1" applyFont="1" applyFill="1" applyBorder="1" applyAlignment="1">
      <alignment horizontal="left"/>
    </xf>
    <xf numFmtId="42" fontId="8" fillId="24" borderId="31" xfId="71" applyNumberFormat="1" applyFont="1" applyFill="1" applyBorder="1" applyAlignment="1">
      <alignment horizontal="left"/>
    </xf>
    <xf numFmtId="42" fontId="8" fillId="24" borderId="11" xfId="71" applyNumberFormat="1" applyFont="1" applyFill="1" applyBorder="1" applyAlignment="1">
      <alignment horizontal="left"/>
    </xf>
    <xf numFmtId="42" fontId="9" fillId="0" borderId="19" xfId="71" applyNumberFormat="1" applyFont="1" applyBorder="1" applyAlignment="1">
      <alignment horizontal="left"/>
    </xf>
    <xf numFmtId="42" fontId="9" fillId="0" borderId="18" xfId="71" applyNumberFormat="1" applyFont="1" applyBorder="1" applyAlignment="1">
      <alignment horizontal="left"/>
    </xf>
    <xf numFmtId="42" fontId="32" fillId="0" borderId="0" xfId="110" applyNumberFormat="1" applyFont="1" applyBorder="1" applyAlignment="1">
      <alignment horizontal="left"/>
    </xf>
    <xf numFmtId="42" fontId="9" fillId="0" borderId="13" xfId="72" applyNumberFormat="1" applyFont="1" applyBorder="1" applyAlignment="1">
      <alignment horizontal="left"/>
    </xf>
    <xf numFmtId="42" fontId="9" fillId="0" borderId="15" xfId="72" applyNumberFormat="1" applyFont="1" applyBorder="1" applyAlignment="1">
      <alignment horizontal="left"/>
    </xf>
    <xf numFmtId="42" fontId="8" fillId="24" borderId="23" xfId="72" applyNumberFormat="1" applyFont="1" applyFill="1" applyBorder="1" applyAlignment="1">
      <alignment horizontal="left"/>
    </xf>
    <xf numFmtId="42" fontId="8" fillId="24" borderId="31" xfId="72" applyNumberFormat="1" applyFont="1" applyFill="1" applyBorder="1" applyAlignment="1">
      <alignment horizontal="left"/>
    </xf>
    <xf numFmtId="42" fontId="8" fillId="24" borderId="11" xfId="72" applyNumberFormat="1" applyFont="1" applyFill="1" applyBorder="1" applyAlignment="1">
      <alignment horizontal="left"/>
    </xf>
    <xf numFmtId="42" fontId="8" fillId="24" borderId="11" xfId="73" applyNumberFormat="1" applyFont="1" applyFill="1" applyBorder="1" applyAlignment="1">
      <alignment horizontal="left"/>
    </xf>
    <xf numFmtId="42" fontId="32" fillId="0" borderId="0" xfId="111" applyNumberFormat="1" applyFont="1" applyBorder="1" applyAlignment="1">
      <alignment horizontal="left"/>
    </xf>
    <xf numFmtId="42" fontId="8" fillId="24" borderId="21" xfId="70" applyNumberFormat="1" applyFont="1" applyFill="1" applyBorder="1" applyAlignment="1">
      <alignment horizontal="left"/>
    </xf>
    <xf numFmtId="42" fontId="8" fillId="24" borderId="31"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9" xfId="70" applyNumberFormat="1" applyFont="1" applyBorder="1" applyAlignment="1">
      <alignment horizontal="left"/>
    </xf>
    <xf numFmtId="42" fontId="9" fillId="0" borderId="18" xfId="70" applyNumberFormat="1" applyFont="1" applyBorder="1" applyAlignment="1">
      <alignment horizontal="left"/>
    </xf>
    <xf numFmtId="42" fontId="9" fillId="0" borderId="0" xfId="70" applyNumberFormat="1" applyFont="1" applyBorder="1" applyAlignment="1">
      <alignment horizontal="left"/>
    </xf>
    <xf numFmtId="42" fontId="9" fillId="0" borderId="10" xfId="70" applyNumberFormat="1" applyFont="1" applyBorder="1" applyAlignment="1">
      <alignment horizontal="left"/>
    </xf>
    <xf numFmtId="42" fontId="32" fillId="0" borderId="0" xfId="112" applyNumberFormat="1" applyFont="1" applyBorder="1" applyAlignment="1">
      <alignment horizontal="left"/>
    </xf>
    <xf numFmtId="42" fontId="8" fillId="24" borderId="21" xfId="74" applyNumberFormat="1" applyFont="1" applyFill="1" applyBorder="1" applyAlignment="1">
      <alignment horizontal="left"/>
    </xf>
    <xf numFmtId="42" fontId="8" fillId="24" borderId="31"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5" xfId="74" applyNumberFormat="1" applyFont="1" applyBorder="1" applyAlignment="1">
      <alignment horizontal="left"/>
    </xf>
    <xf numFmtId="42" fontId="8" fillId="24" borderId="23" xfId="74" applyNumberFormat="1" applyFont="1" applyFill="1" applyBorder="1" applyAlignment="1">
      <alignment horizontal="left"/>
    </xf>
    <xf numFmtId="42" fontId="32" fillId="0" borderId="0" xfId="113" applyNumberFormat="1" applyFont="1" applyBorder="1" applyAlignment="1">
      <alignment horizontal="left"/>
    </xf>
    <xf numFmtId="42" fontId="8" fillId="24" borderId="21" xfId="77" applyNumberFormat="1" applyFont="1" applyFill="1" applyBorder="1" applyAlignment="1">
      <alignment horizontal="left"/>
    </xf>
    <xf numFmtId="42" fontId="8" fillId="24" borderId="31"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0" xfId="77" applyNumberFormat="1" applyFont="1" applyBorder="1" applyAlignment="1">
      <alignment horizontal="left"/>
    </xf>
    <xf numFmtId="42" fontId="9" fillId="0" borderId="10" xfId="77" applyNumberFormat="1" applyFont="1" applyBorder="1" applyAlignment="1">
      <alignment horizontal="left"/>
    </xf>
    <xf numFmtId="42" fontId="8" fillId="24" borderId="23" xfId="77" applyNumberFormat="1" applyFont="1" applyFill="1" applyBorder="1" applyAlignment="1">
      <alignment horizontal="left"/>
    </xf>
    <xf numFmtId="42" fontId="32" fillId="0" borderId="0" xfId="114" applyNumberFormat="1" applyFont="1" applyBorder="1" applyAlignment="1">
      <alignment horizontal="left"/>
    </xf>
    <xf numFmtId="42" fontId="8" fillId="24" borderId="21" xfId="78" applyNumberFormat="1" applyFont="1" applyFill="1" applyBorder="1" applyAlignment="1">
      <alignment horizontal="left"/>
    </xf>
    <xf numFmtId="42" fontId="8" fillId="24" borderId="31" xfId="78" applyNumberFormat="1" applyFont="1" applyFill="1" applyBorder="1" applyAlignment="1">
      <alignment horizontal="left"/>
    </xf>
    <xf numFmtId="42" fontId="8" fillId="24" borderId="11" xfId="78" applyNumberFormat="1" applyFont="1" applyFill="1" applyBorder="1" applyAlignment="1">
      <alignment horizontal="left"/>
    </xf>
    <xf numFmtId="42" fontId="9" fillId="0" borderId="13" xfId="78" applyNumberFormat="1" applyFont="1" applyBorder="1" applyAlignment="1">
      <alignment horizontal="left"/>
    </xf>
    <xf numFmtId="42" fontId="9" fillId="0" borderId="15" xfId="78" applyNumberFormat="1" applyFont="1" applyBorder="1" applyAlignment="1">
      <alignment horizontal="left"/>
    </xf>
    <xf numFmtId="42" fontId="32" fillId="0" borderId="0" xfId="115" applyNumberFormat="1" applyFont="1" applyBorder="1" applyAlignment="1">
      <alignment horizontal="left"/>
    </xf>
    <xf numFmtId="42" fontId="8" fillId="24" borderId="23" xfId="79" applyNumberFormat="1" applyFont="1" applyFill="1" applyBorder="1" applyAlignment="1">
      <alignment horizontal="left"/>
    </xf>
    <xf numFmtId="42" fontId="8" fillId="24" borderId="31"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0" xfId="79" applyNumberFormat="1" applyFont="1" applyBorder="1" applyAlignment="1">
      <alignment horizontal="left"/>
    </xf>
    <xf numFmtId="42" fontId="9" fillId="0" borderId="10" xfId="79" applyNumberFormat="1" applyFont="1" applyBorder="1" applyAlignment="1">
      <alignment horizontal="left"/>
    </xf>
    <xf numFmtId="42" fontId="14" fillId="0" borderId="0" xfId="79" applyNumberFormat="1" applyFont="1" applyBorder="1" applyAlignment="1">
      <alignment horizontal="left"/>
    </xf>
    <xf numFmtId="42" fontId="32" fillId="0" borderId="0" xfId="116" applyNumberFormat="1" applyFont="1" applyBorder="1" applyAlignment="1">
      <alignment horizontal="left"/>
    </xf>
    <xf numFmtId="42" fontId="8" fillId="24" borderId="21" xfId="80" applyNumberFormat="1" applyFont="1" applyFill="1" applyBorder="1" applyAlignment="1">
      <alignment horizontal="left"/>
    </xf>
    <xf numFmtId="42" fontId="8" fillId="24" borderId="31"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13" xfId="80" applyNumberFormat="1" applyFont="1" applyBorder="1" applyAlignment="1">
      <alignment horizontal="left"/>
    </xf>
    <xf numFmtId="42" fontId="9" fillId="0" borderId="15" xfId="80" applyNumberFormat="1" applyFont="1" applyBorder="1" applyAlignment="1">
      <alignment horizontal="left"/>
    </xf>
    <xf numFmtId="42" fontId="14" fillId="0" borderId="0" xfId="80" applyNumberFormat="1" applyFont="1" applyBorder="1" applyAlignment="1">
      <alignment horizontal="left"/>
    </xf>
    <xf numFmtId="42" fontId="8" fillId="24" borderId="23" xfId="80" applyNumberFormat="1" applyFont="1" applyFill="1" applyBorder="1" applyAlignment="1">
      <alignment horizontal="left"/>
    </xf>
    <xf numFmtId="42" fontId="32" fillId="0" borderId="0" xfId="118" applyNumberFormat="1" applyFont="1" applyBorder="1" applyAlignment="1">
      <alignment horizontal="left"/>
    </xf>
    <xf numFmtId="42" fontId="8" fillId="24" borderId="21" xfId="81" applyNumberFormat="1" applyFont="1" applyFill="1" applyBorder="1" applyAlignment="1">
      <alignment horizontal="left"/>
    </xf>
    <xf numFmtId="42" fontId="8" fillId="24" borderId="31" xfId="81" applyNumberFormat="1" applyFont="1" applyFill="1" applyBorder="1" applyAlignment="1">
      <alignment horizontal="left"/>
    </xf>
    <xf numFmtId="42" fontId="8" fillId="24" borderId="11" xfId="81" applyNumberFormat="1" applyFont="1" applyFill="1" applyBorder="1" applyAlignment="1">
      <alignment horizontal="left"/>
    </xf>
    <xf numFmtId="37" fontId="9" fillId="0" borderId="13" xfId="81" applyNumberFormat="1" applyFont="1" applyBorder="1" applyAlignment="1">
      <alignment horizontal="left"/>
    </xf>
    <xf numFmtId="42" fontId="9" fillId="0" borderId="13" xfId="81" applyNumberFormat="1" applyFont="1" applyBorder="1" applyAlignment="1">
      <alignment horizontal="left"/>
    </xf>
    <xf numFmtId="42" fontId="9" fillId="0" borderId="15" xfId="81" applyNumberFormat="1" applyFont="1" applyBorder="1" applyAlignment="1">
      <alignment horizontal="left"/>
    </xf>
    <xf numFmtId="42" fontId="32" fillId="0" borderId="0" xfId="119" applyNumberFormat="1" applyFont="1" applyBorder="1" applyAlignment="1">
      <alignment horizontal="left"/>
    </xf>
    <xf numFmtId="42" fontId="8" fillId="24" borderId="21" xfId="83" applyNumberFormat="1" applyFont="1" applyFill="1" applyBorder="1" applyAlignment="1">
      <alignment horizontal="left"/>
    </xf>
    <xf numFmtId="42" fontId="8" fillId="24" borderId="31"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0" xfId="83" applyNumberFormat="1" applyFont="1" applyBorder="1" applyAlignment="1">
      <alignment horizontal="left"/>
    </xf>
    <xf numFmtId="42" fontId="8" fillId="24" borderId="23" xfId="83" applyNumberFormat="1" applyFont="1" applyFill="1" applyBorder="1" applyAlignment="1">
      <alignment horizontal="left"/>
    </xf>
    <xf numFmtId="42" fontId="32" fillId="0" borderId="0" xfId="121" applyNumberFormat="1" applyFont="1" applyBorder="1" applyAlignment="1">
      <alignment horizontal="left"/>
    </xf>
    <xf numFmtId="42" fontId="8" fillId="24" borderId="21" xfId="84" applyNumberFormat="1" applyFont="1" applyFill="1" applyBorder="1" applyAlignment="1">
      <alignment horizontal="left"/>
    </xf>
    <xf numFmtId="42" fontId="8" fillId="24" borderId="31"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0" xfId="84" applyNumberFormat="1" applyFont="1" applyBorder="1" applyAlignment="1">
      <alignment horizontal="left"/>
    </xf>
    <xf numFmtId="42" fontId="9" fillId="0" borderId="10" xfId="84" applyNumberFormat="1" applyFont="1" applyBorder="1" applyAlignment="1">
      <alignment horizontal="left"/>
    </xf>
    <xf numFmtId="42" fontId="8" fillId="24" borderId="23" xfId="84" applyNumberFormat="1" applyFont="1" applyFill="1" applyBorder="1" applyAlignment="1">
      <alignment horizontal="left"/>
    </xf>
    <xf numFmtId="42" fontId="32" fillId="0" borderId="0" xfId="122" applyNumberFormat="1" applyFont="1" applyBorder="1" applyAlignment="1">
      <alignment horizontal="left"/>
    </xf>
    <xf numFmtId="42" fontId="8" fillId="24" borderId="21" xfId="85" applyNumberFormat="1" applyFont="1" applyFill="1" applyBorder="1" applyAlignment="1">
      <alignment horizontal="left"/>
    </xf>
    <xf numFmtId="42" fontId="8" fillId="24" borderId="31"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19" xfId="85" applyNumberFormat="1" applyFont="1" applyBorder="1" applyAlignment="1">
      <alignment horizontal="left"/>
    </xf>
    <xf numFmtId="42" fontId="9" fillId="0" borderId="18" xfId="85" applyNumberFormat="1" applyFont="1" applyBorder="1" applyAlignment="1">
      <alignment horizontal="left"/>
    </xf>
    <xf numFmtId="42" fontId="14" fillId="0" borderId="0" xfId="85" applyNumberFormat="1" applyFont="1" applyBorder="1" applyAlignment="1">
      <alignment horizontal="left"/>
    </xf>
    <xf numFmtId="42" fontId="32" fillId="0" borderId="0" xfId="123" applyNumberFormat="1" applyFont="1" applyBorder="1" applyAlignment="1">
      <alignment horizontal="left"/>
    </xf>
    <xf numFmtId="42" fontId="8" fillId="24" borderId="21" xfId="86" applyNumberFormat="1" applyFont="1" applyFill="1" applyBorder="1" applyAlignment="1">
      <alignment horizontal="left"/>
    </xf>
    <xf numFmtId="42" fontId="8" fillId="24" borderId="31"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13" xfId="86" applyNumberFormat="1" applyFont="1" applyBorder="1" applyAlignment="1">
      <alignment horizontal="left"/>
    </xf>
    <xf numFmtId="42" fontId="9" fillId="0" borderId="15" xfId="86" applyNumberFormat="1" applyFont="1" applyBorder="1" applyAlignment="1">
      <alignment horizontal="left"/>
    </xf>
    <xf numFmtId="42" fontId="14" fillId="0" borderId="0" xfId="86" applyNumberFormat="1" applyFont="1" applyBorder="1" applyAlignment="1">
      <alignment horizontal="left"/>
    </xf>
    <xf numFmtId="42" fontId="8" fillId="24" borderId="23" xfId="86" applyNumberFormat="1" applyFont="1" applyFill="1" applyBorder="1" applyAlignment="1">
      <alignment horizontal="left"/>
    </xf>
    <xf numFmtId="42" fontId="32" fillId="0" borderId="0" xfId="124" applyNumberFormat="1" applyFont="1" applyBorder="1" applyAlignment="1">
      <alignment horizontal="left"/>
    </xf>
    <xf numFmtId="42" fontId="8" fillId="24" borderId="21" xfId="88" applyNumberFormat="1" applyFont="1" applyFill="1" applyBorder="1" applyAlignment="1">
      <alignment horizontal="left"/>
    </xf>
    <xf numFmtId="42" fontId="8" fillId="24" borderId="31" xfId="88" applyNumberFormat="1" applyFont="1" applyFill="1" applyBorder="1" applyAlignment="1">
      <alignment horizontal="left"/>
    </xf>
    <xf numFmtId="42" fontId="8" fillId="24" borderId="11" xfId="88" applyNumberFormat="1" applyFont="1" applyFill="1" applyBorder="1" applyAlignment="1">
      <alignment horizontal="left"/>
    </xf>
    <xf numFmtId="42" fontId="9" fillId="0" borderId="19" xfId="88" applyNumberFormat="1" applyFont="1" applyBorder="1" applyAlignment="1">
      <alignment horizontal="left"/>
    </xf>
    <xf numFmtId="42" fontId="9" fillId="0" borderId="0" xfId="88" applyNumberFormat="1" applyFont="1" applyBorder="1" applyAlignment="1">
      <alignment horizontal="left"/>
    </xf>
    <xf numFmtId="42" fontId="9" fillId="0" borderId="10" xfId="88" applyNumberFormat="1" applyFont="1" applyBorder="1" applyAlignment="1">
      <alignment horizontal="left"/>
    </xf>
    <xf numFmtId="42" fontId="32" fillId="0" borderId="0" xfId="125" applyNumberFormat="1" applyFont="1" applyBorder="1" applyAlignment="1">
      <alignment horizontal="left"/>
    </xf>
    <xf numFmtId="42" fontId="8" fillId="24" borderId="23" xfId="87" applyNumberFormat="1" applyFont="1" applyFill="1" applyBorder="1" applyAlignment="1">
      <alignment horizontal="left"/>
    </xf>
    <xf numFmtId="42" fontId="8" fillId="24" borderId="31" xfId="87" applyNumberFormat="1" applyFont="1" applyFill="1" applyBorder="1" applyAlignment="1">
      <alignment horizontal="left"/>
    </xf>
    <xf numFmtId="42" fontId="8" fillId="24" borderId="11" xfId="87" applyNumberFormat="1" applyFont="1" applyFill="1" applyBorder="1" applyAlignment="1">
      <alignment horizontal="left"/>
    </xf>
    <xf numFmtId="0" fontId="9" fillId="0" borderId="13" xfId="87" applyFont="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14" fillId="0" borderId="0" xfId="134"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87" applyNumberFormat="1" applyFont="1" applyFill="1" applyBorder="1" applyAlignment="1">
      <alignment horizontal="left"/>
    </xf>
    <xf numFmtId="42" fontId="8" fillId="24" borderId="21" xfId="87" applyNumberFormat="1" applyFont="1" applyFill="1" applyBorder="1" applyAlignment="1">
      <alignment horizontal="left"/>
    </xf>
    <xf numFmtId="42" fontId="32" fillId="0" borderId="0" xfId="126" applyNumberFormat="1" applyFont="1" applyBorder="1" applyAlignment="1">
      <alignment horizontal="left"/>
    </xf>
    <xf numFmtId="42" fontId="8" fillId="24" borderId="23" xfId="89" applyNumberFormat="1" applyFont="1" applyFill="1" applyBorder="1" applyAlignment="1">
      <alignment horizontal="left"/>
    </xf>
    <xf numFmtId="42" fontId="8" fillId="24" borderId="31"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0" xfId="89" applyNumberFormat="1" applyFont="1" applyBorder="1" applyAlignment="1">
      <alignment horizontal="left"/>
    </xf>
    <xf numFmtId="42" fontId="9" fillId="0" borderId="15" xfId="89" applyNumberFormat="1" applyFont="1" applyBorder="1" applyAlignment="1">
      <alignment horizontal="left"/>
    </xf>
    <xf numFmtId="42" fontId="14" fillId="0" borderId="0" xfId="89" applyNumberFormat="1" applyFont="1" applyBorder="1" applyAlignment="1">
      <alignment horizontal="left"/>
    </xf>
    <xf numFmtId="42" fontId="32" fillId="0" borderId="0" xfId="127" applyNumberFormat="1" applyFont="1" applyBorder="1" applyAlignment="1">
      <alignment horizontal="left"/>
    </xf>
    <xf numFmtId="42" fontId="8" fillId="24" borderId="21" xfId="91" applyNumberFormat="1" applyFont="1" applyFill="1" applyBorder="1" applyAlignment="1">
      <alignment horizontal="left"/>
    </xf>
    <xf numFmtId="42" fontId="8" fillId="24" borderId="31" xfId="91" applyNumberFormat="1" applyFont="1" applyFill="1" applyBorder="1" applyAlignment="1">
      <alignment horizontal="left"/>
    </xf>
    <xf numFmtId="42" fontId="8" fillId="24" borderId="11" xfId="91" applyNumberFormat="1" applyFont="1" applyFill="1" applyBorder="1" applyAlignment="1">
      <alignment horizontal="left"/>
    </xf>
    <xf numFmtId="42" fontId="9" fillId="0" borderId="0" xfId="91" applyNumberFormat="1" applyFont="1" applyBorder="1" applyAlignment="1">
      <alignment horizontal="left"/>
    </xf>
    <xf numFmtId="42" fontId="9" fillId="0" borderId="10" xfId="91" applyNumberFormat="1" applyFont="1" applyBorder="1" applyAlignment="1">
      <alignment horizontal="left"/>
    </xf>
    <xf numFmtId="42" fontId="14" fillId="0" borderId="0" xfId="91" applyNumberFormat="1" applyFont="1" applyBorder="1" applyAlignment="1">
      <alignment horizontal="left"/>
    </xf>
    <xf numFmtId="42" fontId="8" fillId="24" borderId="23" xfId="91" applyNumberFormat="1" applyFont="1" applyFill="1" applyBorder="1" applyAlignment="1">
      <alignment horizontal="left"/>
    </xf>
    <xf numFmtId="42" fontId="32" fillId="0" borderId="0" xfId="128" applyNumberFormat="1" applyFont="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23" xfId="90" applyNumberFormat="1" applyFont="1" applyFill="1" applyBorder="1" applyAlignment="1">
      <alignment horizontal="left"/>
    </xf>
    <xf numFmtId="42" fontId="8" fillId="24" borderId="31" xfId="90" applyNumberFormat="1" applyFont="1" applyFill="1" applyBorder="1" applyAlignment="1">
      <alignment horizontal="left"/>
    </xf>
    <xf numFmtId="42" fontId="8" fillId="24" borderId="11" xfId="90" applyNumberFormat="1" applyFont="1" applyFill="1" applyBorder="1" applyAlignment="1">
      <alignment horizontal="left"/>
    </xf>
    <xf numFmtId="42" fontId="9" fillId="0" borderId="19" xfId="90" applyNumberFormat="1" applyFont="1" applyBorder="1" applyAlignment="1">
      <alignment horizontal="left"/>
    </xf>
    <xf numFmtId="42" fontId="9" fillId="0" borderId="18" xfId="90" applyNumberFormat="1" applyFont="1" applyBorder="1" applyAlignment="1">
      <alignment horizontal="left"/>
    </xf>
    <xf numFmtId="42" fontId="8" fillId="24" borderId="21" xfId="90" applyNumberFormat="1" applyFont="1" applyFill="1" applyBorder="1" applyAlignment="1">
      <alignment horizontal="left"/>
    </xf>
    <xf numFmtId="42" fontId="32" fillId="0" borderId="0" xfId="129" applyNumberFormat="1" applyFont="1" applyBorder="1" applyAlignment="1">
      <alignment horizontal="left"/>
    </xf>
    <xf numFmtId="41" fontId="9" fillId="0" borderId="10" xfId="0" applyNumberFormat="1" applyFont="1" applyBorder="1" applyAlignment="1">
      <alignment horizontal="left"/>
    </xf>
    <xf numFmtId="42" fontId="8" fillId="24" borderId="23" xfId="92" applyNumberFormat="1" applyFont="1" applyFill="1" applyBorder="1" applyAlignment="1">
      <alignment horizontal="left"/>
    </xf>
    <xf numFmtId="42" fontId="8" fillId="24" borderId="31" xfId="92" applyNumberFormat="1" applyFont="1" applyFill="1" applyBorder="1" applyAlignment="1">
      <alignment horizontal="left"/>
    </xf>
    <xf numFmtId="42" fontId="8" fillId="24" borderId="11" xfId="92" applyNumberFormat="1" applyFont="1" applyFill="1" applyBorder="1" applyAlignment="1">
      <alignment horizontal="left"/>
    </xf>
    <xf numFmtId="41" fontId="9" fillId="0" borderId="19" xfId="0" applyNumberFormat="1" applyFont="1" applyBorder="1" applyAlignment="1">
      <alignment horizontal="left"/>
    </xf>
    <xf numFmtId="41" fontId="9" fillId="0" borderId="13" xfId="92" applyNumberFormat="1" applyFont="1" applyBorder="1" applyAlignment="1">
      <alignment horizontal="left"/>
    </xf>
    <xf numFmtId="41" fontId="9" fillId="0" borderId="15" xfId="92"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92" applyNumberFormat="1" applyFont="1" applyFill="1" applyBorder="1" applyAlignment="1">
      <alignment horizontal="left"/>
    </xf>
    <xf numFmtId="42" fontId="8" fillId="24" borderId="21" xfId="92" applyNumberFormat="1" applyFont="1" applyFill="1" applyBorder="1" applyAlignment="1">
      <alignment horizontal="left"/>
    </xf>
    <xf numFmtId="42" fontId="9" fillId="0" borderId="0" xfId="81" applyNumberFormat="1" applyFont="1" applyBorder="1" applyAlignment="1">
      <alignment horizontal="left"/>
    </xf>
    <xf numFmtId="42" fontId="9" fillId="0" borderId="10" xfId="81" applyNumberFormat="1" applyFont="1" applyBorder="1" applyAlignment="1">
      <alignment horizontal="left"/>
    </xf>
    <xf numFmtId="42" fontId="8" fillId="24" borderId="12" xfId="81" applyNumberFormat="1" applyFont="1" applyFill="1" applyBorder="1" applyAlignment="1">
      <alignment horizontal="left"/>
    </xf>
    <xf numFmtId="42" fontId="8" fillId="0" borderId="0" xfId="81" applyNumberFormat="1" applyFont="1" applyFill="1" applyBorder="1" applyAlignment="1">
      <alignment horizontal="left"/>
    </xf>
    <xf numFmtId="42" fontId="8" fillId="0" borderId="10" xfId="81"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7" xfId="91" applyNumberFormat="1" applyFont="1" applyFill="1" applyBorder="1" applyAlignment="1">
      <alignment horizontal="left"/>
    </xf>
    <xf numFmtId="42" fontId="8" fillId="24" borderId="43" xfId="91" applyNumberFormat="1" applyFont="1" applyFill="1" applyBorder="1" applyAlignment="1">
      <alignment horizontal="left"/>
    </xf>
    <xf numFmtId="42" fontId="8" fillId="24" borderId="44" xfId="91" applyNumberFormat="1" applyFont="1" applyFill="1" applyBorder="1" applyAlignment="1">
      <alignment horizontal="left"/>
    </xf>
    <xf numFmtId="49" fontId="8" fillId="25" borderId="44" xfId="43" applyNumberFormat="1" applyFont="1" applyFill="1" applyBorder="1" applyAlignment="1">
      <alignment horizontal="center" vertical="center" wrapText="1"/>
    </xf>
    <xf numFmtId="49" fontId="8" fillId="25" borderId="16" xfId="43" applyNumberFormat="1" applyFont="1" applyFill="1" applyBorder="1" applyAlignment="1">
      <alignment horizontal="center" vertical="center" wrapText="1"/>
    </xf>
    <xf numFmtId="49" fontId="8" fillId="25" borderId="45" xfId="43" applyNumberFormat="1" applyFont="1" applyFill="1" applyBorder="1" applyAlignment="1">
      <alignment horizontal="center" vertical="center" wrapText="1"/>
    </xf>
    <xf numFmtId="49" fontId="8" fillId="25" borderId="43" xfId="43" applyNumberFormat="1" applyFont="1" applyFill="1" applyBorder="1" applyAlignment="1">
      <alignment horizontal="center" vertical="center" wrapText="1"/>
    </xf>
    <xf numFmtId="49" fontId="12" fillId="25" borderId="44" xfId="43" applyNumberFormat="1" applyFont="1" applyFill="1" applyBorder="1" applyAlignment="1">
      <alignment horizontal="center" vertical="center" wrapText="1"/>
    </xf>
    <xf numFmtId="49" fontId="12" fillId="25" borderId="43" xfId="43" applyNumberFormat="1" applyFont="1" applyFill="1" applyBorder="1" applyAlignment="1">
      <alignment horizontal="center" vertical="center" wrapText="1"/>
    </xf>
    <xf numFmtId="49" fontId="8" fillId="25" borderId="43" xfId="0" applyNumberFormat="1" applyFont="1" applyFill="1" applyBorder="1" applyAlignment="1">
      <alignment horizontal="center" vertical="center" wrapText="1"/>
    </xf>
    <xf numFmtId="42" fontId="0" fillId="0" borderId="0" xfId="0" applyNumberFormat="1"/>
    <xf numFmtId="42" fontId="0" fillId="0" borderId="28" xfId="0" applyNumberFormat="1" applyBorder="1"/>
    <xf numFmtId="1" fontId="9" fillId="0" borderId="38" xfId="0" applyNumberFormat="1" applyFont="1" applyBorder="1"/>
    <xf numFmtId="42" fontId="0" fillId="0" borderId="10" xfId="0" applyNumberFormat="1" applyBorder="1"/>
    <xf numFmtId="42" fontId="14" fillId="0" borderId="29" xfId="0" applyNumberFormat="1" applyFont="1" applyBorder="1" applyAlignment="1">
      <alignment horizontal="left"/>
    </xf>
    <xf numFmtId="0" fontId="9" fillId="0" borderId="32" xfId="0" applyFont="1" applyBorder="1" applyAlignment="1">
      <alignment horizontal="left"/>
    </xf>
    <xf numFmtId="42" fontId="32" fillId="0" borderId="29" xfId="129" applyNumberFormat="1" applyFont="1" applyBorder="1" applyAlignment="1">
      <alignment horizontal="left"/>
    </xf>
    <xf numFmtId="42" fontId="32" fillId="0" borderId="14" xfId="129" applyNumberFormat="1" applyFont="1" applyBorder="1" applyAlignment="1">
      <alignment horizontal="left"/>
    </xf>
    <xf numFmtId="41" fontId="9" fillId="0" borderId="32" xfId="92"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2" xfId="92" applyNumberFormat="1" applyFont="1" applyBorder="1" applyAlignment="1">
      <alignment horizontal="right"/>
    </xf>
    <xf numFmtId="42" fontId="32" fillId="0" borderId="29" xfId="128" applyNumberFormat="1" applyFont="1" applyBorder="1" applyAlignment="1">
      <alignment horizontal="left"/>
    </xf>
    <xf numFmtId="42" fontId="32" fillId="0" borderId="14" xfId="128" applyNumberFormat="1" applyFont="1" applyBorder="1" applyAlignment="1">
      <alignment horizontal="left"/>
    </xf>
    <xf numFmtId="42" fontId="9" fillId="0" borderId="14" xfId="90" applyNumberFormat="1" applyFont="1" applyBorder="1" applyAlignment="1">
      <alignment horizontal="left"/>
    </xf>
    <xf numFmtId="42" fontId="9" fillId="0" borderId="24" xfId="90" applyNumberFormat="1" applyFont="1" applyBorder="1" applyAlignment="1">
      <alignment horizontal="left"/>
    </xf>
    <xf numFmtId="42" fontId="14" fillId="0" borderId="14" xfId="90" applyNumberFormat="1" applyFont="1" applyBorder="1" applyAlignment="1">
      <alignment horizontal="left"/>
    </xf>
    <xf numFmtId="42" fontId="14" fillId="0" borderId="14" xfId="0" applyNumberFormat="1" applyFont="1" applyBorder="1" applyAlignment="1">
      <alignment horizontal="left"/>
    </xf>
    <xf numFmtId="42" fontId="14" fillId="0" borderId="10" xfId="90" applyNumberFormat="1" applyFont="1" applyBorder="1" applyAlignment="1">
      <alignment horizontal="left"/>
    </xf>
    <xf numFmtId="42" fontId="9" fillId="0" borderId="32" xfId="90" applyNumberFormat="1" applyFont="1" applyBorder="1" applyAlignment="1">
      <alignment horizontal="right"/>
    </xf>
    <xf numFmtId="42" fontId="9" fillId="0" borderId="15" xfId="90" applyNumberFormat="1" applyFont="1" applyBorder="1"/>
    <xf numFmtId="42" fontId="32" fillId="0" borderId="29" xfId="126" applyNumberFormat="1" applyFont="1" applyBorder="1" applyAlignment="1">
      <alignment horizontal="left"/>
    </xf>
    <xf numFmtId="42" fontId="32" fillId="0" borderId="14" xfId="126" applyNumberFormat="1" applyFont="1" applyBorder="1" applyAlignment="1">
      <alignment horizontal="left"/>
    </xf>
    <xf numFmtId="42" fontId="9" fillId="0" borderId="14" xfId="89" applyNumberFormat="1" applyFont="1" applyBorder="1" applyAlignment="1">
      <alignment horizontal="left"/>
    </xf>
    <xf numFmtId="42" fontId="9" fillId="0" borderId="32" xfId="0" applyNumberFormat="1" applyFont="1" applyBorder="1" applyAlignment="1"/>
    <xf numFmtId="42" fontId="32" fillId="0" borderId="29" xfId="125" applyNumberFormat="1" applyFont="1" applyBorder="1" applyAlignment="1">
      <alignment horizontal="left"/>
    </xf>
    <xf numFmtId="42" fontId="32" fillId="0" borderId="14" xfId="125" applyNumberFormat="1" applyFont="1" applyBorder="1" applyAlignment="1">
      <alignment horizontal="left"/>
    </xf>
    <xf numFmtId="42" fontId="9" fillId="0" borderId="32" xfId="87" applyNumberFormat="1" applyFont="1" applyBorder="1" applyAlignment="1">
      <alignment horizontal="left"/>
    </xf>
    <xf numFmtId="42" fontId="14" fillId="0" borderId="29"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2" xfId="87" applyNumberFormat="1" applyFont="1" applyBorder="1" applyAlignment="1"/>
    <xf numFmtId="42" fontId="32" fillId="0" borderId="29" xfId="123" applyNumberFormat="1" applyFont="1" applyBorder="1" applyAlignment="1">
      <alignment horizontal="left"/>
    </xf>
    <xf numFmtId="42" fontId="32" fillId="0" borderId="14" xfId="123" applyNumberFormat="1" applyFont="1" applyBorder="1" applyAlignment="1">
      <alignment horizontal="left"/>
    </xf>
    <xf numFmtId="42" fontId="9" fillId="0" borderId="32" xfId="86" applyNumberFormat="1" applyFont="1" applyBorder="1" applyAlignment="1">
      <alignment horizontal="left"/>
    </xf>
    <xf numFmtId="42" fontId="9" fillId="0" borderId="32" xfId="86" applyNumberFormat="1" applyFont="1" applyBorder="1" applyAlignment="1">
      <alignment horizontal="right"/>
    </xf>
    <xf numFmtId="42" fontId="32" fillId="0" borderId="29" xfId="122" applyNumberFormat="1" applyFont="1" applyBorder="1" applyAlignment="1">
      <alignment horizontal="left"/>
    </xf>
    <xf numFmtId="42" fontId="32" fillId="0" borderId="14" xfId="122" applyNumberFormat="1" applyFont="1" applyBorder="1" applyAlignment="1">
      <alignment horizontal="left"/>
    </xf>
    <xf numFmtId="42" fontId="32" fillId="0" borderId="29" xfId="120" applyNumberFormat="1" applyFont="1" applyBorder="1"/>
    <xf numFmtId="42" fontId="32" fillId="0" borderId="14" xfId="120" applyNumberFormat="1" applyFont="1" applyBorder="1"/>
    <xf numFmtId="42" fontId="9" fillId="0" borderId="14" xfId="0" applyNumberFormat="1" applyFont="1" applyBorder="1" applyAlignment="1"/>
    <xf numFmtId="42" fontId="32" fillId="0" borderId="29" xfId="119" applyNumberFormat="1" applyFont="1" applyBorder="1" applyAlignment="1">
      <alignment horizontal="left"/>
    </xf>
    <xf numFmtId="42" fontId="32" fillId="0" borderId="14" xfId="119" applyNumberFormat="1" applyFont="1" applyBorder="1" applyAlignment="1">
      <alignment horizontal="left"/>
    </xf>
    <xf numFmtId="42" fontId="9" fillId="0" borderId="14" xfId="83" applyNumberFormat="1" applyFont="1" applyBorder="1" applyAlignment="1">
      <alignment horizontal="left"/>
    </xf>
    <xf numFmtId="42" fontId="32" fillId="0" borderId="29" xfId="118" applyNumberFormat="1" applyFont="1" applyBorder="1" applyAlignment="1">
      <alignment horizontal="left"/>
    </xf>
    <xf numFmtId="42" fontId="32" fillId="0" borderId="14" xfId="118" applyNumberFormat="1" applyFont="1" applyBorder="1" applyAlignment="1">
      <alignment horizontal="left"/>
    </xf>
    <xf numFmtId="42" fontId="9" fillId="0" borderId="32" xfId="81" applyNumberFormat="1" applyFont="1" applyBorder="1" applyAlignment="1">
      <alignment horizontal="left"/>
    </xf>
    <xf numFmtId="42" fontId="9" fillId="0" borderId="32" xfId="80" applyNumberFormat="1" applyFont="1" applyBorder="1" applyAlignment="1"/>
    <xf numFmtId="42" fontId="32" fillId="0" borderId="29" xfId="116" applyNumberFormat="1" applyFont="1" applyBorder="1" applyAlignment="1">
      <alignment horizontal="left"/>
    </xf>
    <xf numFmtId="42" fontId="32" fillId="0" borderId="14" xfId="116" applyNumberFormat="1" applyFont="1" applyBorder="1" applyAlignment="1">
      <alignment horizontal="left"/>
    </xf>
    <xf numFmtId="42" fontId="32" fillId="0" borderId="29" xfId="115" applyNumberFormat="1" applyFont="1" applyBorder="1" applyAlignment="1">
      <alignment horizontal="left"/>
    </xf>
    <xf numFmtId="42" fontId="32" fillId="0" borderId="14" xfId="115" applyNumberFormat="1" applyFont="1" applyBorder="1" applyAlignment="1">
      <alignment horizontal="left"/>
    </xf>
    <xf numFmtId="42" fontId="9" fillId="0" borderId="14" xfId="79" applyNumberFormat="1" applyFont="1" applyBorder="1" applyAlignment="1">
      <alignment horizontal="left"/>
    </xf>
    <xf numFmtId="42" fontId="9" fillId="0" borderId="32" xfId="79" applyNumberFormat="1" applyFont="1" applyBorder="1" applyAlignment="1">
      <alignment horizontal="right"/>
    </xf>
    <xf numFmtId="42" fontId="32" fillId="0" borderId="29" xfId="114" applyNumberFormat="1" applyFont="1" applyBorder="1" applyAlignment="1">
      <alignment horizontal="left"/>
    </xf>
    <xf numFmtId="42" fontId="32" fillId="0" borderId="14" xfId="114" applyNumberFormat="1" applyFont="1" applyBorder="1" applyAlignment="1">
      <alignment horizontal="left"/>
    </xf>
    <xf numFmtId="42" fontId="32" fillId="0" borderId="29" xfId="113" applyNumberFormat="1" applyFont="1" applyBorder="1" applyAlignment="1">
      <alignment horizontal="left"/>
    </xf>
    <xf numFmtId="42" fontId="32" fillId="0" borderId="14" xfId="113" applyNumberFormat="1" applyFont="1" applyBorder="1" applyAlignment="1">
      <alignment horizontal="left"/>
    </xf>
    <xf numFmtId="42" fontId="32" fillId="0" borderId="29" xfId="112" applyNumberFormat="1" applyFont="1" applyBorder="1" applyAlignment="1">
      <alignment horizontal="left"/>
    </xf>
    <xf numFmtId="42" fontId="32" fillId="0" borderId="14" xfId="112" applyNumberFormat="1" applyFont="1" applyBorder="1" applyAlignment="1">
      <alignment horizontal="left"/>
    </xf>
    <xf numFmtId="0" fontId="9" fillId="0" borderId="14" xfId="0" applyFont="1" applyBorder="1" applyAlignment="1">
      <alignment horizontal="left"/>
    </xf>
    <xf numFmtId="42" fontId="32" fillId="0" borderId="29" xfId="111" applyNumberFormat="1" applyFont="1" applyBorder="1" applyAlignment="1">
      <alignment horizontal="left"/>
    </xf>
    <xf numFmtId="42" fontId="32" fillId="0" borderId="14" xfId="111" applyNumberFormat="1" applyFont="1" applyBorder="1" applyAlignment="1">
      <alignment horizontal="left"/>
    </xf>
    <xf numFmtId="42" fontId="9" fillId="0" borderId="24" xfId="70" applyNumberFormat="1" applyFont="1" applyBorder="1" applyAlignment="1">
      <alignment horizontal="left"/>
    </xf>
    <xf numFmtId="42" fontId="9" fillId="0" borderId="32" xfId="70" applyNumberFormat="1" applyFont="1" applyBorder="1" applyAlignment="1"/>
    <xf numFmtId="42" fontId="32" fillId="0" borderId="14" xfId="110" applyNumberFormat="1" applyFont="1" applyBorder="1" applyAlignment="1">
      <alignment horizontal="left"/>
    </xf>
    <xf numFmtId="42" fontId="9" fillId="0" borderId="32" xfId="72" applyNumberFormat="1" applyFont="1" applyBorder="1" applyAlignment="1">
      <alignment horizontal="left"/>
    </xf>
    <xf numFmtId="42" fontId="32" fillId="0" borderId="14" xfId="109" applyNumberFormat="1" applyFont="1" applyBorder="1" applyAlignment="1">
      <alignment horizontal="left"/>
    </xf>
    <xf numFmtId="42" fontId="9" fillId="0" borderId="24" xfId="71" applyNumberFormat="1" applyFont="1" applyBorder="1" applyAlignment="1">
      <alignment horizontal="left"/>
    </xf>
    <xf numFmtId="42" fontId="9" fillId="0" borderId="32" xfId="71" applyNumberFormat="1" applyFont="1" applyBorder="1" applyAlignment="1">
      <alignment horizontal="right"/>
    </xf>
    <xf numFmtId="42" fontId="32" fillId="0" borderId="14" xfId="108" applyNumberFormat="1" applyFont="1" applyBorder="1" applyAlignment="1">
      <alignment horizontal="left"/>
    </xf>
    <xf numFmtId="42" fontId="9" fillId="0" borderId="32" xfId="62" applyNumberFormat="1" applyFont="1" applyBorder="1" applyAlignment="1">
      <alignment horizontal="left"/>
    </xf>
    <xf numFmtId="42" fontId="9" fillId="0" borderId="32" xfId="62" applyNumberFormat="1" applyFont="1" applyBorder="1" applyAlignment="1">
      <alignment horizontal="right"/>
    </xf>
    <xf numFmtId="42" fontId="8" fillId="24" borderId="11" xfId="44" applyNumberFormat="1" applyFont="1" applyFill="1" applyBorder="1" applyAlignment="1">
      <alignment horizontal="left"/>
    </xf>
    <xf numFmtId="42" fontId="8" fillId="24" borderId="11" xfId="130" applyNumberFormat="1" applyFont="1" applyFill="1" applyBorder="1" applyAlignment="1">
      <alignment horizontal="left"/>
    </xf>
    <xf numFmtId="0" fontId="9" fillId="0" borderId="28" xfId="0" applyFont="1" applyBorder="1"/>
    <xf numFmtId="37" fontId="8" fillId="24" borderId="39" xfId="45" applyNumberFormat="1" applyFont="1" applyFill="1" applyBorder="1" applyAlignment="1">
      <alignment horizontal="right"/>
    </xf>
    <xf numFmtId="42" fontId="8" fillId="24" borderId="34" xfId="45" applyNumberFormat="1" applyFont="1" applyFill="1" applyBorder="1" applyAlignment="1">
      <alignment horizontal="left"/>
    </xf>
    <xf numFmtId="42" fontId="9" fillId="0" borderId="42" xfId="45" applyNumberFormat="1" applyFont="1" applyBorder="1" applyAlignment="1">
      <alignment horizontal="left"/>
    </xf>
    <xf numFmtId="42" fontId="9" fillId="0" borderId="0" xfId="43" applyNumberFormat="1" applyFont="1" applyBorder="1"/>
    <xf numFmtId="42" fontId="9" fillId="0" borderId="28" xfId="53" applyNumberFormat="1" applyFont="1" applyBorder="1" applyAlignment="1">
      <alignment horizontal="right"/>
    </xf>
    <xf numFmtId="42" fontId="9" fillId="0" borderId="42" xfId="56" applyNumberFormat="1" applyFont="1" applyFill="1" applyBorder="1" applyAlignment="1">
      <alignment horizontal="left"/>
    </xf>
    <xf numFmtId="42" fontId="9" fillId="0" borderId="42" xfId="0" applyNumberFormat="1" applyFont="1" applyBorder="1" applyAlignment="1">
      <alignment horizontal="left"/>
    </xf>
    <xf numFmtId="42" fontId="9" fillId="0" borderId="26" xfId="70" applyNumberFormat="1" applyFont="1" applyBorder="1" applyAlignment="1"/>
    <xf numFmtId="42" fontId="9" fillId="0" borderId="26" xfId="71" applyNumberFormat="1" applyFont="1" applyBorder="1" applyAlignment="1">
      <alignment horizontal="right"/>
    </xf>
    <xf numFmtId="42" fontId="9" fillId="0" borderId="26" xfId="71" applyNumberFormat="1" applyFont="1" applyBorder="1"/>
    <xf numFmtId="42" fontId="9" fillId="0" borderId="28" xfId="72" applyNumberFormat="1" applyFont="1" applyBorder="1" applyAlignment="1">
      <alignment horizontal="right"/>
    </xf>
    <xf numFmtId="42" fontId="9" fillId="0" borderId="38" xfId="0" applyNumberFormat="1" applyFont="1" applyBorder="1" applyAlignment="1">
      <alignment horizontal="left"/>
    </xf>
    <xf numFmtId="42" fontId="8" fillId="24" borderId="23" xfId="78" applyNumberFormat="1" applyFont="1" applyFill="1" applyBorder="1" applyAlignment="1">
      <alignment horizontal="left"/>
    </xf>
    <xf numFmtId="42" fontId="9" fillId="0" borderId="26" xfId="79" applyNumberFormat="1" applyFont="1" applyBorder="1" applyAlignment="1">
      <alignment horizontal="right"/>
    </xf>
    <xf numFmtId="42" fontId="8" fillId="24" borderId="23" xfId="81" applyNumberFormat="1" applyFont="1" applyFill="1" applyBorder="1" applyAlignment="1">
      <alignment horizontal="left"/>
    </xf>
    <xf numFmtId="41" fontId="9" fillId="0" borderId="42" xfId="92" applyNumberFormat="1" applyFont="1" applyFill="1" applyBorder="1" applyAlignment="1">
      <alignment horizontal="left"/>
    </xf>
    <xf numFmtId="42" fontId="32" fillId="0" borderId="28" xfId="121" applyNumberFormat="1" applyFont="1" applyBorder="1" applyAlignment="1">
      <alignment horizontal="left"/>
    </xf>
    <xf numFmtId="42" fontId="8" fillId="24" borderId="23" xfId="85" applyNumberFormat="1" applyFont="1" applyFill="1" applyBorder="1" applyAlignment="1">
      <alignment horizontal="left"/>
    </xf>
    <xf numFmtId="42" fontId="9" fillId="0" borderId="28" xfId="85" applyNumberFormat="1" applyFont="1" applyBorder="1" applyAlignment="1">
      <alignment horizontal="right"/>
    </xf>
    <xf numFmtId="37" fontId="9" fillId="0" borderId="28" xfId="85" applyNumberFormat="1" applyFont="1" applyBorder="1" applyAlignment="1"/>
    <xf numFmtId="0" fontId="9" fillId="0" borderId="0" xfId="43" applyFont="1" applyBorder="1" applyAlignment="1"/>
    <xf numFmtId="42" fontId="32" fillId="0" borderId="28" xfId="124" applyNumberFormat="1" applyFont="1" applyBorder="1" applyAlignment="1">
      <alignment horizontal="left"/>
    </xf>
    <xf numFmtId="42" fontId="8" fillId="24" borderId="23" xfId="88" applyNumberFormat="1" applyFont="1" applyFill="1" applyBorder="1" applyAlignment="1">
      <alignment horizontal="left"/>
    </xf>
    <xf numFmtId="42" fontId="9" fillId="0" borderId="28" xfId="80" applyNumberFormat="1" applyFont="1" applyBorder="1" applyAlignment="1"/>
    <xf numFmtId="42" fontId="32" fillId="0" borderId="28" xfId="127" applyNumberFormat="1" applyFont="1" applyBorder="1" applyAlignment="1">
      <alignment horizontal="left"/>
    </xf>
    <xf numFmtId="41" fontId="9" fillId="0" borderId="28" xfId="43" applyNumberFormat="1" applyFont="1" applyBorder="1" applyAlignment="1">
      <alignment horizontal="right"/>
    </xf>
    <xf numFmtId="41" fontId="9" fillId="0" borderId="28" xfId="43" applyNumberFormat="1" applyFont="1" applyBorder="1"/>
    <xf numFmtId="41" fontId="9" fillId="0" borderId="0" xfId="43" applyNumberFormat="1" applyFont="1" applyBorder="1"/>
    <xf numFmtId="42" fontId="9" fillId="0" borderId="28" xfId="43" applyNumberFormat="1" applyFont="1" applyBorder="1" applyAlignment="1"/>
    <xf numFmtId="42" fontId="9" fillId="0" borderId="28" xfId="43" applyNumberFormat="1" applyFont="1" applyBorder="1" applyAlignment="1">
      <alignment horizontal="right"/>
    </xf>
    <xf numFmtId="42" fontId="9" fillId="0" borderId="28" xfId="43" applyNumberFormat="1" applyFont="1" applyBorder="1"/>
    <xf numFmtId="42" fontId="10" fillId="0" borderId="28" xfId="41" applyNumberFormat="1" applyFont="1" applyFill="1" applyBorder="1" applyAlignment="1">
      <alignment horizontal="center" wrapText="1"/>
    </xf>
    <xf numFmtId="42" fontId="9" fillId="0" borderId="28" xfId="47" applyNumberFormat="1" applyFont="1" applyBorder="1" applyAlignment="1"/>
    <xf numFmtId="42" fontId="9" fillId="0" borderId="47" xfId="0" applyNumberFormat="1" applyFont="1" applyFill="1" applyBorder="1"/>
    <xf numFmtId="3" fontId="9" fillId="0" borderId="35" xfId="0" applyNumberFormat="1" applyFont="1" applyBorder="1"/>
    <xf numFmtId="42" fontId="9" fillId="0" borderId="48" xfId="0" applyNumberFormat="1" applyFont="1" applyFill="1" applyBorder="1" applyAlignment="1"/>
    <xf numFmtId="0" fontId="9" fillId="0" borderId="49" xfId="130" applyFont="1" applyBorder="1"/>
    <xf numFmtId="42" fontId="9" fillId="0" borderId="47" xfId="43" applyNumberFormat="1" applyFont="1" applyFill="1" applyBorder="1" applyAlignment="1"/>
    <xf numFmtId="42" fontId="9" fillId="0" borderId="46" xfId="0" applyNumberFormat="1" applyFont="1" applyFill="1" applyBorder="1" applyAlignment="1"/>
    <xf numFmtId="42" fontId="9" fillId="0" borderId="0" xfId="90" applyNumberFormat="1" applyFont="1" applyBorder="1" applyAlignment="1">
      <alignment horizontal="right"/>
    </xf>
    <xf numFmtId="3" fontId="9" fillId="26" borderId="14" xfId="90" applyNumberFormat="1" applyFont="1" applyFill="1" applyBorder="1"/>
    <xf numFmtId="42" fontId="9" fillId="0" borderId="28" xfId="90" applyNumberFormat="1" applyFont="1" applyBorder="1" applyAlignment="1">
      <alignment horizontal="right"/>
    </xf>
    <xf numFmtId="42" fontId="9" fillId="0" borderId="28" xfId="90" applyNumberFormat="1" applyFont="1" applyBorder="1"/>
    <xf numFmtId="0" fontId="9" fillId="0" borderId="46" xfId="0" applyFont="1" applyBorder="1"/>
    <xf numFmtId="0" fontId="8" fillId="0" borderId="42" xfId="91" applyFont="1" applyFill="1" applyBorder="1" applyAlignment="1">
      <alignment horizontal="left"/>
    </xf>
    <xf numFmtId="37" fontId="8" fillId="0" borderId="46" xfId="91" applyNumberFormat="1" applyFont="1" applyFill="1" applyBorder="1" applyAlignment="1">
      <alignment horizontal="right"/>
    </xf>
    <xf numFmtId="42" fontId="8" fillId="0" borderId="46" xfId="0" applyNumberFormat="1" applyFont="1" applyFill="1" applyBorder="1" applyAlignment="1"/>
    <xf numFmtId="42" fontId="8" fillId="0" borderId="46" xfId="91" applyNumberFormat="1" applyFont="1" applyFill="1" applyBorder="1" applyAlignment="1"/>
    <xf numFmtId="3" fontId="8" fillId="0" borderId="38" xfId="91" applyNumberFormat="1" applyFont="1" applyFill="1" applyBorder="1" applyAlignment="1"/>
    <xf numFmtId="0" fontId="8" fillId="0" borderId="50" xfId="91" applyFont="1" applyFill="1" applyBorder="1" applyAlignment="1">
      <alignment horizontal="left"/>
    </xf>
    <xf numFmtId="37" fontId="8" fillId="0" borderId="51" xfId="91" applyNumberFormat="1" applyFont="1" applyFill="1" applyBorder="1" applyAlignment="1">
      <alignment horizontal="right"/>
    </xf>
    <xf numFmtId="42" fontId="8" fillId="0" borderId="51" xfId="0" applyNumberFormat="1" applyFont="1" applyFill="1" applyBorder="1" applyAlignment="1"/>
    <xf numFmtId="42" fontId="8" fillId="0" borderId="51" xfId="91" applyNumberFormat="1" applyFont="1" applyFill="1" applyBorder="1" applyAlignment="1"/>
    <xf numFmtId="42" fontId="8" fillId="0" borderId="40" xfId="91" applyNumberFormat="1" applyFont="1" applyFill="1" applyBorder="1" applyAlignment="1"/>
    <xf numFmtId="42" fontId="8" fillId="0" borderId="50" xfId="91" applyNumberFormat="1" applyFont="1" applyFill="1" applyBorder="1" applyAlignment="1"/>
    <xf numFmtId="3" fontId="8" fillId="0" borderId="40" xfId="91" applyNumberFormat="1" applyFont="1" applyFill="1" applyBorder="1" applyAlignment="1"/>
    <xf numFmtId="0" fontId="7" fillId="0" borderId="0" xfId="0" applyFont="1" applyBorder="1"/>
    <xf numFmtId="164" fontId="0" fillId="0" borderId="0" xfId="0" applyNumberFormat="1"/>
    <xf numFmtId="164" fontId="0" fillId="0" borderId="0" xfId="0" applyNumberFormat="1" applyBorder="1"/>
    <xf numFmtId="164" fontId="0" fillId="0" borderId="0" xfId="145" applyNumberFormat="1" applyFont="1"/>
    <xf numFmtId="164" fontId="0" fillId="0" borderId="55" xfId="0" applyNumberFormat="1" applyBorder="1"/>
    <xf numFmtId="44" fontId="0" fillId="0" borderId="0" xfId="0" applyNumberFormat="1"/>
    <xf numFmtId="3" fontId="8" fillId="24" borderId="31" xfId="68" applyNumberFormat="1" applyFont="1" applyFill="1" applyBorder="1" applyAlignment="1">
      <alignment horizontal="right"/>
    </xf>
    <xf numFmtId="3" fontId="6" fillId="0" borderId="14" xfId="131" applyNumberFormat="1" applyFont="1" applyBorder="1"/>
    <xf numFmtId="37" fontId="8" fillId="24" borderId="39" xfId="81" applyNumberFormat="1" applyFont="1" applyFill="1" applyBorder="1" applyAlignment="1">
      <alignment horizontal="right"/>
    </xf>
    <xf numFmtId="0" fontId="7" fillId="0" borderId="17" xfId="0" applyFont="1" applyBorder="1"/>
    <xf numFmtId="0" fontId="34" fillId="0" borderId="0" xfId="81" applyFont="1" applyBorder="1" applyAlignment="1">
      <alignment horizontal="centerContinuous"/>
    </xf>
    <xf numFmtId="42" fontId="2" fillId="0" borderId="0" xfId="0" applyNumberFormat="1" applyFont="1"/>
    <xf numFmtId="42" fontId="6" fillId="0" borderId="0" xfId="117" applyNumberFormat="1" applyFont="1" applyBorder="1" applyAlignment="1">
      <alignment horizontal="left"/>
    </xf>
    <xf numFmtId="42" fontId="6" fillId="0" borderId="29" xfId="117" applyNumberFormat="1" applyFont="1" applyBorder="1" applyAlignment="1">
      <alignment horizontal="left"/>
    </xf>
    <xf numFmtId="42" fontId="6" fillId="0" borderId="14" xfId="117" applyNumberFormat="1" applyFont="1" applyBorder="1" applyAlignment="1">
      <alignment horizontal="left"/>
    </xf>
    <xf numFmtId="0" fontId="2" fillId="0" borderId="0" xfId="81" applyFont="1" applyBorder="1" applyAlignment="1">
      <alignment horizontal="right"/>
    </xf>
    <xf numFmtId="0" fontId="2" fillId="0" borderId="0" xfId="80" applyFont="1" applyBorder="1" applyAlignment="1">
      <alignment horizontal="right"/>
    </xf>
    <xf numFmtId="0" fontId="2" fillId="0" borderId="0" xfId="80" applyFont="1" applyBorder="1"/>
    <xf numFmtId="0" fontId="2" fillId="0" borderId="0" xfId="81" applyFont="1" applyBorder="1"/>
    <xf numFmtId="0" fontId="2" fillId="0" borderId="0" xfId="43" applyFont="1" applyBorder="1"/>
    <xf numFmtId="3" fontId="2" fillId="0" borderId="0" xfId="0" applyNumberFormat="1" applyFont="1" applyBorder="1"/>
    <xf numFmtId="164" fontId="2" fillId="0" borderId="28" xfId="145" applyNumberFormat="1" applyFont="1" applyBorder="1" applyAlignment="1"/>
    <xf numFmtId="42" fontId="2" fillId="0" borderId="28" xfId="0" applyNumberFormat="1" applyFont="1" applyBorder="1"/>
    <xf numFmtId="42" fontId="2" fillId="0" borderId="28" xfId="0" applyNumberFormat="1" applyFont="1" applyFill="1" applyBorder="1" applyAlignment="1">
      <alignment horizontal="left"/>
    </xf>
    <xf numFmtId="42" fontId="2" fillId="0" borderId="28" xfId="0" quotePrefix="1" applyNumberFormat="1" applyFont="1" applyFill="1" applyBorder="1" applyAlignment="1">
      <alignment horizontal="left"/>
    </xf>
    <xf numFmtId="3" fontId="6" fillId="0" borderId="29" xfId="103" applyNumberFormat="1" applyFont="1" applyBorder="1"/>
    <xf numFmtId="42" fontId="7" fillId="0" borderId="0" xfId="0" applyNumberFormat="1" applyFont="1"/>
    <xf numFmtId="164" fontId="9" fillId="0" borderId="0" xfId="0" applyNumberFormat="1" applyFont="1"/>
    <xf numFmtId="3" fontId="0" fillId="0" borderId="56" xfId="0" applyNumberFormat="1" applyFont="1" applyBorder="1"/>
    <xf numFmtId="42" fontId="14" fillId="0" borderId="28" xfId="44" applyNumberFormat="1" applyFont="1" applyBorder="1" applyAlignment="1">
      <alignment horizontal="left"/>
    </xf>
    <xf numFmtId="0" fontId="0" fillId="0" borderId="0" xfId="0" applyNumberFormat="1"/>
    <xf numFmtId="3" fontId="9" fillId="0" borderId="38" xfId="0" applyNumberFormat="1" applyFont="1" applyBorder="1"/>
    <xf numFmtId="44" fontId="9" fillId="0" borderId="0" xfId="0" applyNumberFormat="1" applyFont="1"/>
    <xf numFmtId="3" fontId="0" fillId="0" borderId="33" xfId="0" applyNumberFormat="1" applyFill="1" applyBorder="1"/>
    <xf numFmtId="3" fontId="0" fillId="0" borderId="14" xfId="0" applyNumberFormat="1" applyFill="1" applyBorder="1"/>
    <xf numFmtId="42" fontId="0" fillId="0" borderId="30" xfId="0" applyNumberFormat="1" applyFill="1" applyBorder="1"/>
    <xf numFmtId="42" fontId="0" fillId="0" borderId="10" xfId="0" applyNumberFormat="1" applyFill="1" applyBorder="1"/>
    <xf numFmtId="3" fontId="2" fillId="0" borderId="14" xfId="38" applyNumberFormat="1" applyFont="1" applyBorder="1" applyAlignment="1">
      <alignment horizontal="right"/>
    </xf>
    <xf numFmtId="42" fontId="53" fillId="0" borderId="28" xfId="180" applyNumberFormat="1" applyFont="1" applyBorder="1"/>
    <xf numFmtId="0" fontId="10" fillId="0" borderId="10" xfId="107" applyFont="1" applyFill="1" applyBorder="1" applyAlignment="1">
      <alignment wrapText="1"/>
    </xf>
    <xf numFmtId="42" fontId="8" fillId="0" borderId="0" xfId="0" applyNumberFormat="1" applyFont="1" applyBorder="1"/>
    <xf numFmtId="42" fontId="0" fillId="0" borderId="0" xfId="0" applyNumberFormat="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17"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42" fontId="53" fillId="0" borderId="0" xfId="180" applyNumberFormat="1" applyFont="1"/>
    <xf numFmtId="167" fontId="9" fillId="0" borderId="0" xfId="0" applyNumberFormat="1" applyFont="1"/>
    <xf numFmtId="164" fontId="9" fillId="0" borderId="0" xfId="43" applyNumberFormat="1" applyFont="1" applyFill="1" applyBorder="1" applyAlignment="1">
      <alignment vertical="center" wrapText="1"/>
    </xf>
    <xf numFmtId="3" fontId="8" fillId="25" borderId="43" xfId="43" applyNumberFormat="1" applyFont="1" applyFill="1" applyBorder="1" applyAlignment="1">
      <alignment horizontal="center" vertical="center" wrapText="1"/>
    </xf>
    <xf numFmtId="3" fontId="0" fillId="0" borderId="29" xfId="145" applyNumberFormat="1" applyFont="1" applyBorder="1"/>
    <xf numFmtId="3" fontId="0" fillId="0" borderId="14" xfId="145" applyNumberFormat="1" applyFont="1" applyBorder="1"/>
    <xf numFmtId="3" fontId="8" fillId="24" borderId="31" xfId="88" applyNumberFormat="1" applyFont="1" applyFill="1" applyBorder="1" applyAlignment="1">
      <alignment horizontal="right"/>
    </xf>
    <xf numFmtId="42" fontId="8" fillId="0" borderId="0" xfId="0" applyNumberFormat="1" applyFont="1"/>
    <xf numFmtId="3" fontId="0" fillId="0" borderId="69" xfId="0" applyNumberFormat="1" applyBorder="1"/>
    <xf numFmtId="3" fontId="2" fillId="0" borderId="14" xfId="38" applyNumberFormat="1" applyFont="1" applyFill="1" applyBorder="1" applyAlignment="1">
      <alignment horizontal="right"/>
    </xf>
    <xf numFmtId="37" fontId="8" fillId="27" borderId="17" xfId="44" applyNumberFormat="1" applyFont="1" applyFill="1" applyBorder="1" applyAlignment="1">
      <alignment horizontal="center"/>
    </xf>
    <xf numFmtId="37" fontId="8" fillId="27" borderId="28" xfId="44" applyNumberFormat="1" applyFont="1" applyFill="1" applyBorder="1" applyAlignment="1">
      <alignment horizontal="center"/>
    </xf>
    <xf numFmtId="37" fontId="8" fillId="27" borderId="29" xfId="44" applyNumberFormat="1" applyFont="1" applyFill="1" applyBorder="1" applyAlignment="1">
      <alignment horizontal="center"/>
    </xf>
    <xf numFmtId="37" fontId="8" fillId="27" borderId="15" xfId="44" applyNumberFormat="1" applyFont="1" applyFill="1" applyBorder="1" applyAlignment="1">
      <alignment horizontal="center"/>
    </xf>
    <xf numFmtId="37" fontId="8" fillId="27" borderId="13" xfId="44" applyNumberFormat="1" applyFont="1" applyFill="1" applyBorder="1" applyAlignment="1">
      <alignment horizontal="center"/>
    </xf>
    <xf numFmtId="37" fontId="8" fillId="27" borderId="32" xfId="44" applyNumberFormat="1" applyFont="1" applyFill="1" applyBorder="1" applyAlignment="1">
      <alignment horizontal="center"/>
    </xf>
    <xf numFmtId="0" fontId="10" fillId="0" borderId="11" xfId="0" applyFont="1" applyBorder="1" applyAlignment="1">
      <alignment wrapText="1"/>
    </xf>
    <xf numFmtId="0" fontId="10" fillId="0" borderId="21" xfId="0" applyFont="1" applyBorder="1" applyAlignment="1">
      <alignment wrapText="1"/>
    </xf>
    <xf numFmtId="0" fontId="10" fillId="0" borderId="31" xfId="0" applyFont="1" applyBorder="1" applyAlignment="1">
      <alignment wrapText="1"/>
    </xf>
    <xf numFmtId="0" fontId="10" fillId="0" borderId="11" xfId="0" applyNumberFormat="1" applyFont="1" applyBorder="1" applyAlignment="1">
      <alignment wrapText="1"/>
    </xf>
    <xf numFmtId="0" fontId="10" fillId="0" borderId="52" xfId="0" applyFont="1" applyBorder="1" applyAlignment="1">
      <alignment wrapText="1"/>
    </xf>
    <xf numFmtId="0" fontId="10" fillId="0" borderId="53" xfId="0" applyFont="1" applyBorder="1" applyAlignment="1">
      <alignment wrapText="1"/>
    </xf>
    <xf numFmtId="0" fontId="10" fillId="0" borderId="54" xfId="0" applyFont="1" applyBorder="1" applyAlignment="1">
      <alignment wrapText="1"/>
    </xf>
    <xf numFmtId="37" fontId="12" fillId="27" borderId="28" xfId="44" applyNumberFormat="1" applyFont="1" applyFill="1" applyBorder="1" applyAlignment="1">
      <alignment horizontal="center"/>
    </xf>
    <xf numFmtId="37" fontId="12" fillId="27" borderId="29" xfId="44" applyNumberFormat="1" applyFont="1" applyFill="1" applyBorder="1" applyAlignment="1">
      <alignment horizontal="center"/>
    </xf>
    <xf numFmtId="37" fontId="12" fillId="27" borderId="15" xfId="44" applyNumberFormat="1" applyFont="1" applyFill="1" applyBorder="1" applyAlignment="1">
      <alignment horizontal="center"/>
    </xf>
    <xf numFmtId="37" fontId="12" fillId="27" borderId="13" xfId="44" applyNumberFormat="1" applyFont="1" applyFill="1" applyBorder="1" applyAlignment="1">
      <alignment horizontal="center"/>
    </xf>
    <xf numFmtId="37" fontId="12" fillId="27" borderId="32" xfId="44" applyNumberFormat="1" applyFont="1" applyFill="1" applyBorder="1" applyAlignment="1">
      <alignment horizontal="center"/>
    </xf>
    <xf numFmtId="37" fontId="9" fillId="27" borderId="28" xfId="44" applyNumberFormat="1" applyFont="1" applyFill="1" applyBorder="1" applyAlignment="1">
      <alignment horizontal="center"/>
    </xf>
    <xf numFmtId="37" fontId="9" fillId="27" borderId="29" xfId="44" applyNumberFormat="1" applyFont="1" applyFill="1" applyBorder="1" applyAlignment="1">
      <alignment horizontal="center"/>
    </xf>
    <xf numFmtId="0" fontId="10" fillId="0" borderId="66" xfId="0" applyNumberFormat="1" applyFont="1" applyBorder="1" applyAlignment="1">
      <alignment wrapText="1"/>
    </xf>
    <xf numFmtId="0" fontId="10" fillId="0" borderId="67" xfId="0" applyFont="1" applyBorder="1" applyAlignment="1">
      <alignment wrapText="1"/>
    </xf>
    <xf numFmtId="0" fontId="10" fillId="0" borderId="68" xfId="0" applyFont="1" applyBorder="1" applyAlignment="1">
      <alignment wrapText="1"/>
    </xf>
    <xf numFmtId="0" fontId="10" fillId="0" borderId="34" xfId="0" applyNumberFormat="1" applyFont="1" applyBorder="1" applyAlignment="1">
      <alignment wrapText="1"/>
    </xf>
    <xf numFmtId="0" fontId="10" fillId="0" borderId="48" xfId="0" applyNumberFormat="1" applyFont="1" applyBorder="1" applyAlignment="1">
      <alignment wrapText="1"/>
    </xf>
    <xf numFmtId="0" fontId="10" fillId="0" borderId="39" xfId="0" applyNumberFormat="1" applyFont="1" applyBorder="1" applyAlignment="1">
      <alignment wrapText="1"/>
    </xf>
  </cellXfs>
  <cellStyles count="206">
    <cellStyle name="20% - Accent1" xfId="1" builtinId="30" customBuiltin="1"/>
    <cellStyle name="20% - Accent1 2" xfId="186" xr:uid="{00000000-0005-0000-0000-000001000000}"/>
    <cellStyle name="20% - Accent2" xfId="2" builtinId="34" customBuiltin="1"/>
    <cellStyle name="20% - Accent2 2" xfId="189" xr:uid="{00000000-0005-0000-0000-000003000000}"/>
    <cellStyle name="20% - Accent3" xfId="3" builtinId="38" customBuiltin="1"/>
    <cellStyle name="20% - Accent3 2" xfId="191" xr:uid="{00000000-0005-0000-0000-000005000000}"/>
    <cellStyle name="20% - Accent4" xfId="4" builtinId="42" customBuiltin="1"/>
    <cellStyle name="20% - Accent4 2" xfId="195" xr:uid="{00000000-0005-0000-0000-000007000000}"/>
    <cellStyle name="20% - Accent5" xfId="5" builtinId="46" customBuiltin="1"/>
    <cellStyle name="20% - Accent5 2" xfId="164" xr:uid="{00000000-0005-0000-0000-000009000000}"/>
    <cellStyle name="20% - Accent6" xfId="6" builtinId="50" customBuiltin="1"/>
    <cellStyle name="20% - Accent6 2" xfId="200" xr:uid="{00000000-0005-0000-0000-00000B000000}"/>
    <cellStyle name="40% - Accent1" xfId="7" builtinId="31" customBuiltin="1"/>
    <cellStyle name="40% - Accent1 2" xfId="187" xr:uid="{00000000-0005-0000-0000-00000D000000}"/>
    <cellStyle name="40% - Accent2" xfId="8" builtinId="35" customBuiltin="1"/>
    <cellStyle name="40% - Accent2 2" xfId="204" xr:uid="{00000000-0005-0000-0000-00000F000000}"/>
    <cellStyle name="40% - Accent3" xfId="9" builtinId="39" customBuiltin="1"/>
    <cellStyle name="40% - Accent3 2" xfId="192" xr:uid="{00000000-0005-0000-0000-000011000000}"/>
    <cellStyle name="40% - Accent4" xfId="10" builtinId="43" customBuiltin="1"/>
    <cellStyle name="40% - Accent4 2" xfId="196" xr:uid="{00000000-0005-0000-0000-000013000000}"/>
    <cellStyle name="40% - Accent5" xfId="11" builtinId="47" customBuiltin="1"/>
    <cellStyle name="40% - Accent5 2" xfId="178" xr:uid="{00000000-0005-0000-0000-000015000000}"/>
    <cellStyle name="40% - Accent6" xfId="12" builtinId="51" customBuiltin="1"/>
    <cellStyle name="40% - Accent6 2" xfId="201" xr:uid="{00000000-0005-0000-0000-000017000000}"/>
    <cellStyle name="60% - Accent1" xfId="13" builtinId="32" customBuiltin="1"/>
    <cellStyle name="60% - Accent1 2" xfId="188" xr:uid="{00000000-0005-0000-0000-000019000000}"/>
    <cellStyle name="60% - Accent2" xfId="14" builtinId="36" customBuiltin="1"/>
    <cellStyle name="60% - Accent2 2" xfId="190" xr:uid="{00000000-0005-0000-0000-00001B000000}"/>
    <cellStyle name="60% - Accent3" xfId="15" builtinId="40" customBuiltin="1"/>
    <cellStyle name="60% - Accent3 2" xfId="193" xr:uid="{00000000-0005-0000-0000-00001D000000}"/>
    <cellStyle name="60% - Accent4" xfId="16" builtinId="44" customBuiltin="1"/>
    <cellStyle name="60% - Accent4 2" xfId="197" xr:uid="{00000000-0005-0000-0000-00001F000000}"/>
    <cellStyle name="60% - Accent5" xfId="17" builtinId="48" customBuiltin="1"/>
    <cellStyle name="60% - Accent5 2" xfId="179" xr:uid="{00000000-0005-0000-0000-000021000000}"/>
    <cellStyle name="60% - Accent6" xfId="18" builtinId="52" customBuiltin="1"/>
    <cellStyle name="60% - Accent6 2" xfId="202" xr:uid="{00000000-0005-0000-0000-000023000000}"/>
    <cellStyle name="Accent1" xfId="19" builtinId="29" customBuiltin="1"/>
    <cellStyle name="Accent1 2" xfId="185" xr:uid="{00000000-0005-0000-0000-000025000000}"/>
    <cellStyle name="Accent2" xfId="20" builtinId="33" customBuiltin="1"/>
    <cellStyle name="Accent2 2" xfId="205" xr:uid="{00000000-0005-0000-0000-000027000000}"/>
    <cellStyle name="Accent3" xfId="21" builtinId="37" customBuiltin="1"/>
    <cellStyle name="Accent3 2" xfId="203" xr:uid="{00000000-0005-0000-0000-000029000000}"/>
    <cellStyle name="Accent4" xfId="22" builtinId="41" customBuiltin="1"/>
    <cellStyle name="Accent4 2" xfId="194" xr:uid="{00000000-0005-0000-0000-00002B000000}"/>
    <cellStyle name="Accent5" xfId="23" builtinId="45" customBuiltin="1"/>
    <cellStyle name="Accent5 2" xfId="198" xr:uid="{00000000-0005-0000-0000-00002D000000}"/>
    <cellStyle name="Accent6" xfId="24" builtinId="49" customBuiltin="1"/>
    <cellStyle name="Accent6 2" xfId="199" xr:uid="{00000000-0005-0000-0000-00002F000000}"/>
    <cellStyle name="Bad" xfId="25" builtinId="27" customBuiltin="1"/>
    <cellStyle name="Bad 2" xfId="171" xr:uid="{00000000-0005-0000-0000-000031000000}"/>
    <cellStyle name="Calculation" xfId="26" builtinId="22" customBuiltin="1"/>
    <cellStyle name="Calculation 2" xfId="167" xr:uid="{00000000-0005-0000-0000-000033000000}"/>
    <cellStyle name="Check Cell" xfId="27" builtinId="23" customBuiltin="1"/>
    <cellStyle name="Check Cell 2" xfId="165" xr:uid="{00000000-0005-0000-0000-000035000000}"/>
    <cellStyle name="Comma" xfId="145" builtinId="3"/>
    <cellStyle name="Comma 2" xfId="28" xr:uid="{00000000-0005-0000-0000-000037000000}"/>
    <cellStyle name="Comma 2 2" xfId="161" xr:uid="{00000000-0005-0000-0000-000038000000}"/>
    <cellStyle name="Comma 3" xfId="163" xr:uid="{00000000-0005-0000-0000-000039000000}"/>
    <cellStyle name="Explanatory Text" xfId="29" builtinId="53" customBuiltin="1"/>
    <cellStyle name="Explanatory Text 2" xfId="183" xr:uid="{00000000-0005-0000-0000-00003C000000}"/>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Good" xfId="30" builtinId="26" customBuiltin="1"/>
    <cellStyle name="Good 2" xfId="172" xr:uid="{00000000-0005-0000-0000-000045000000}"/>
    <cellStyle name="Heading 1" xfId="31" builtinId="16" customBuiltin="1"/>
    <cellStyle name="Heading 1 2" xfId="176" xr:uid="{00000000-0005-0000-0000-000047000000}"/>
    <cellStyle name="Heading 2" xfId="32" builtinId="17" customBuiltin="1"/>
    <cellStyle name="Heading 2 2" xfId="175" xr:uid="{00000000-0005-0000-0000-000049000000}"/>
    <cellStyle name="Heading 3" xfId="33" builtinId="18" customBuiltin="1"/>
    <cellStyle name="Heading 3 2" xfId="174" xr:uid="{00000000-0005-0000-0000-00004B000000}"/>
    <cellStyle name="Heading 4" xfId="34" builtinId="19" customBuiltin="1"/>
    <cellStyle name="Heading 4 2" xfId="173" xr:uid="{00000000-0005-0000-0000-00004D000000}"/>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Input" xfId="35" builtinId="20" customBuiltin="1"/>
    <cellStyle name="Input 2" xfId="169" xr:uid="{00000000-0005-0000-0000-000057000000}"/>
    <cellStyle name="Linked Cell" xfId="36" builtinId="24" customBuiltin="1"/>
    <cellStyle name="Linked Cell 2" xfId="166" xr:uid="{00000000-0005-0000-0000-000059000000}"/>
    <cellStyle name="Neutral" xfId="37" builtinId="28" customBuiltin="1"/>
    <cellStyle name="Neutral 2" xfId="170" xr:uid="{00000000-0005-0000-0000-00005B000000}"/>
    <cellStyle name="Normal" xfId="0" builtinId="0"/>
    <cellStyle name="Normal 2" xfId="38" xr:uid="{00000000-0005-0000-0000-00005D000000}"/>
    <cellStyle name="Normal 2 2" xfId="162" xr:uid="{00000000-0005-0000-0000-00005E000000}"/>
    <cellStyle name="Normal 3" xfId="160" xr:uid="{00000000-0005-0000-0000-00005F000000}"/>
    <cellStyle name="Normal 4" xfId="180" xr:uid="{00000000-0005-0000-0000-000060000000}"/>
    <cellStyle name="Normal_AL" xfId="39" xr:uid="{00000000-0005-0000-0000-000063000000}"/>
    <cellStyle name="Normal_AR_1" xfId="40" xr:uid="{00000000-0005-0000-0000-000065000000}"/>
    <cellStyle name="Normal_AZ_1" xfId="41" xr:uid="{00000000-0005-0000-0000-000067000000}"/>
    <cellStyle name="Normal_CA_1" xfId="42" xr:uid="{00000000-0005-0000-0000-000069000000}"/>
    <cellStyle name="Normal_DD-No CD's-Hybrid-ALABAMA" xfId="43" xr:uid="{00000000-0005-0000-0000-00006D000000}"/>
    <cellStyle name="Normal_DD-No CD's-Hybrid-ARIZONA" xfId="44" xr:uid="{00000000-0005-0000-0000-00006F000000}"/>
    <cellStyle name="Normal_DD-No CD's-Hybrid-ARKANSAS" xfId="45" xr:uid="{00000000-0005-0000-0000-000070000000}"/>
    <cellStyle name="Normal_DD-No CD's-Hybrid-CALIF" xfId="46" xr:uid="{00000000-0005-0000-0000-000071000000}"/>
    <cellStyle name="Normal_DD-No CD's-HYBRID-COLORADO" xfId="47" xr:uid="{00000000-0005-0000-0000-000072000000}"/>
    <cellStyle name="Normal_DD-No CD's-Hybrid-Connecticut" xfId="48" xr:uid="{00000000-0005-0000-0000-000073000000}"/>
    <cellStyle name="Normal_DD-No CD's-Hybrid-DC" xfId="49" xr:uid="{00000000-0005-0000-0000-000074000000}"/>
    <cellStyle name="Normal_DD-No CD's-Hybrid-Delaware" xfId="50" xr:uid="{00000000-0005-0000-0000-000075000000}"/>
    <cellStyle name="Normal_DD-No CD's-Hybrid-Florida" xfId="51" xr:uid="{00000000-0005-0000-0000-000076000000}"/>
    <cellStyle name="Normal_DD-No CD's-Hybrid-Georgia" xfId="52" xr:uid="{00000000-0005-0000-0000-000077000000}"/>
    <cellStyle name="Normal_DD-No CD's-Hybrid-Hawaii" xfId="53" xr:uid="{00000000-0005-0000-0000-000078000000}"/>
    <cellStyle name="Normal_DD-No CD's-Hybrid-Idaho" xfId="54" xr:uid="{00000000-0005-0000-0000-000079000000}"/>
    <cellStyle name="Normal_DD-No CD's-Hybrid-Illinois" xfId="55" xr:uid="{00000000-0005-0000-0000-00007A000000}"/>
    <cellStyle name="Normal_DD-No CD's-Hybrid-Indiana" xfId="56" xr:uid="{00000000-0005-0000-0000-00007B000000}"/>
    <cellStyle name="Normal_DD-No Cd's-Hybrid-Iowa" xfId="57" xr:uid="{00000000-0005-0000-0000-00007C000000}"/>
    <cellStyle name="Normal_DD-No CD's-Hybrid-Kansas" xfId="58" xr:uid="{00000000-0005-0000-0000-00007D000000}"/>
    <cellStyle name="Normal_DD-No CD's-Hybrid-KENTUCKY" xfId="59" xr:uid="{00000000-0005-0000-0000-00007E000000}"/>
    <cellStyle name="Normal_DD-No CD's-Hybrid-Louisiana" xfId="60" xr:uid="{00000000-0005-0000-0000-00007F000000}"/>
    <cellStyle name="Normal_DD-No CD's-Hybrid-Maine" xfId="61" xr:uid="{00000000-0005-0000-0000-000080000000}"/>
    <cellStyle name="Normal_DD-No CD's-Hybrid-Maryland" xfId="62" xr:uid="{00000000-0005-0000-0000-000081000000}"/>
    <cellStyle name="Normal_DD-No CD's-Hybrid-Massachusetts" xfId="63" xr:uid="{00000000-0005-0000-0000-000082000000}"/>
    <cellStyle name="Normal_DD-No CD's-Hybrid-Michigan" xfId="64" xr:uid="{00000000-0005-0000-0000-000083000000}"/>
    <cellStyle name="Normal_DD-No CD's-Hybrid-Minnesota" xfId="65" xr:uid="{00000000-0005-0000-0000-000084000000}"/>
    <cellStyle name="Normal_DD-No CD's-Hybrid-Mississippi" xfId="66" xr:uid="{00000000-0005-0000-0000-000085000000}"/>
    <cellStyle name="Normal_DD-No CD's-Hybrid-Missouri" xfId="67" xr:uid="{00000000-0005-0000-0000-000086000000}"/>
    <cellStyle name="Normal_DD-No CD's-Hybrid-Montana" xfId="68" xr:uid="{00000000-0005-0000-0000-000087000000}"/>
    <cellStyle name="Normal_DD-No CD's-Hybrid-Nebraska" xfId="69" xr:uid="{00000000-0005-0000-0000-000088000000}"/>
    <cellStyle name="Normal_DD-No CD's-Hybrid-Nevada" xfId="70" xr:uid="{00000000-0005-0000-0000-000089000000}"/>
    <cellStyle name="Normal_DD-No CD's-Hybrid-New Hampshire" xfId="71" xr:uid="{00000000-0005-0000-0000-00008A000000}"/>
    <cellStyle name="Normal_DD-No CD's-Hybrid-New Jersey" xfId="72" xr:uid="{00000000-0005-0000-0000-00008B000000}"/>
    <cellStyle name="Normal_DD-No CD's-Hybrid-New Mexico" xfId="73" xr:uid="{00000000-0005-0000-0000-00008C000000}"/>
    <cellStyle name="Normal_DD-No CD's-Hybrid-New York" xfId="74" xr:uid="{00000000-0005-0000-0000-00008D000000}"/>
    <cellStyle name="Normal_DD-No CD's-Hybrid-North Carolina" xfId="75" xr:uid="{00000000-0005-0000-0000-00008E000000}"/>
    <cellStyle name="Normal_DD-No CD's-Hybrid-North Dakota" xfId="76" xr:uid="{00000000-0005-0000-0000-00008F000000}"/>
    <cellStyle name="Normal_DD-No CD's-Hybrid-Ohio" xfId="77" xr:uid="{00000000-0005-0000-0000-000090000000}"/>
    <cellStyle name="Normal_DD-No CD's-Hybrid-Oklahoma" xfId="78" xr:uid="{00000000-0005-0000-0000-000091000000}"/>
    <cellStyle name="Normal_DD-No CD's-Hybrid-Oregon" xfId="79" xr:uid="{00000000-0005-0000-0000-000092000000}"/>
    <cellStyle name="Normal_DD-No CD's-Hybrid-Pennsylvania" xfId="80" xr:uid="{00000000-0005-0000-0000-000093000000}"/>
    <cellStyle name="Normal_DD-No CD's-Hybrid-Rhode Island" xfId="81" xr:uid="{00000000-0005-0000-0000-000094000000}"/>
    <cellStyle name="Normal_DD-No CD's-Hybrid-S Dakota" xfId="82" xr:uid="{00000000-0005-0000-0000-000095000000}"/>
    <cellStyle name="Normal_DD-No Cd's-Hybrid-South Carolina" xfId="83" xr:uid="{00000000-0005-0000-0000-000096000000}"/>
    <cellStyle name="Normal_DD-No CD's-Hybrid-Tennessee" xfId="84" xr:uid="{00000000-0005-0000-0000-000097000000}"/>
    <cellStyle name="Normal_DD-No CD's-Hybrid-Texas" xfId="85" xr:uid="{00000000-0005-0000-0000-000098000000}"/>
    <cellStyle name="Normal_DD-No CD's-Hybrid-Utah" xfId="86" xr:uid="{00000000-0005-0000-0000-000099000000}"/>
    <cellStyle name="Normal_DD-No CD's-Hybrid-Vermont" xfId="87" xr:uid="{00000000-0005-0000-0000-00009A000000}"/>
    <cellStyle name="Normal_DD-No CD's-Hybrid-Virginia" xfId="88" xr:uid="{00000000-0005-0000-0000-00009B000000}"/>
    <cellStyle name="Normal_DD-No CD's-Hybrid-Washington" xfId="89" xr:uid="{00000000-0005-0000-0000-00009C000000}"/>
    <cellStyle name="Normal_DD-No CD's-Hybrid-West Virginia" xfId="90" xr:uid="{00000000-0005-0000-0000-00009D000000}"/>
    <cellStyle name="Normal_DD-No CD's-Hybrid-Wisconsin" xfId="91" xr:uid="{00000000-0005-0000-0000-00009E000000}"/>
    <cellStyle name="Normal_DD-No CD's-Hybrid-Wyoming-mike" xfId="92" xr:uid="{00000000-0005-0000-0000-00009F000000}"/>
    <cellStyle name="Normal_MARIE PRINGLE- FINAL- FY2002" xfId="93" xr:uid="{00000000-0005-0000-0000-0000AE000000}"/>
    <cellStyle name="Normal_ME" xfId="94" xr:uid="{00000000-0005-0000-0000-0000B0000000}"/>
    <cellStyle name="Normal_MT" xfId="95" xr:uid="{00000000-0005-0000-0000-0000B6000000}"/>
    <cellStyle name="Normal_NV" xfId="96" xr:uid="{00000000-0005-0000-0000-0000BC000000}"/>
    <cellStyle name="Normal_NY" xfId="97" xr:uid="{00000000-0005-0000-0000-0000BD000000}"/>
    <cellStyle name="Normal_OH" xfId="98" xr:uid="{00000000-0005-0000-0000-0000BE000000}"/>
    <cellStyle name="Normal_OK" xfId="99" xr:uid="{00000000-0005-0000-0000-0000BF000000}"/>
    <cellStyle name="Normal_OR" xfId="100" xr:uid="{00000000-0005-0000-0000-0000C0000000}"/>
    <cellStyle name="Normal_PA" xfId="101" xr:uid="{00000000-0005-0000-0000-0000C1000000}"/>
    <cellStyle name="Normal_PR" xfId="102" xr:uid="{00000000-0005-0000-0000-0000C2000000}"/>
    <cellStyle name="Normal_PR_1" xfId="103" xr:uid="{00000000-0005-0000-0000-0000C3000000}"/>
    <cellStyle name="Normal_RI" xfId="104" xr:uid="{00000000-0005-0000-0000-0000C4000000}"/>
    <cellStyle name="Normal_SC" xfId="105" xr:uid="{00000000-0005-0000-0000-0000C5000000}"/>
    <cellStyle name="Normal_SD" xfId="106" xr:uid="{00000000-0005-0000-0000-0000C6000000}"/>
    <cellStyle name="Normal_Sheet1" xfId="107" xr:uid="{00000000-0005-0000-0000-0000C7000000}"/>
    <cellStyle name="Normal_Sheet1_MD" xfId="108" xr:uid="{00000000-0005-0000-0000-0000DA000000}"/>
    <cellStyle name="Normal_Sheet1_NH" xfId="109" xr:uid="{00000000-0005-0000-0000-0000E4000000}"/>
    <cellStyle name="Normal_Sheet1_NJ" xfId="110" xr:uid="{00000000-0005-0000-0000-0000E5000000}"/>
    <cellStyle name="Normal_Sheet1_NV" xfId="111" xr:uid="{00000000-0005-0000-0000-0000E7000000}"/>
    <cellStyle name="Normal_Sheet1_NY" xfId="112" xr:uid="{00000000-0005-0000-0000-0000E8000000}"/>
    <cellStyle name="Normal_Sheet1_OH" xfId="113" xr:uid="{00000000-0005-0000-0000-0000E9000000}"/>
    <cellStyle name="Normal_Sheet1_OK" xfId="114" xr:uid="{00000000-0005-0000-0000-0000EA000000}"/>
    <cellStyle name="Normal_Sheet1_OR" xfId="115" xr:uid="{00000000-0005-0000-0000-0000EB000000}"/>
    <cellStyle name="Normal_Sheet1_PA" xfId="116" xr:uid="{00000000-0005-0000-0000-0000EC000000}"/>
    <cellStyle name="Normal_Sheet1_PR" xfId="117" xr:uid="{00000000-0005-0000-0000-0000ED000000}"/>
    <cellStyle name="Normal_Sheet1_RI" xfId="118" xr:uid="{00000000-0005-0000-0000-0000EE000000}"/>
    <cellStyle name="Normal_Sheet1_SC" xfId="119" xr:uid="{00000000-0005-0000-0000-0000EF000000}"/>
    <cellStyle name="Normal_Sheet1_SD" xfId="120" xr:uid="{00000000-0005-0000-0000-0000F0000000}"/>
    <cellStyle name="Normal_Sheet1_TN" xfId="121" xr:uid="{00000000-0005-0000-0000-0000F1000000}"/>
    <cellStyle name="Normal_Sheet1_TX" xfId="122" xr:uid="{00000000-0005-0000-0000-0000F2000000}"/>
    <cellStyle name="Normal_Sheet1_UT" xfId="123" xr:uid="{00000000-0005-0000-0000-0000F3000000}"/>
    <cellStyle name="Normal_Sheet1_VA" xfId="124" xr:uid="{00000000-0005-0000-0000-0000F4000000}"/>
    <cellStyle name="Normal_Sheet1_VT" xfId="125" xr:uid="{00000000-0005-0000-0000-0000F5000000}"/>
    <cellStyle name="Normal_Sheet1_WA" xfId="126" xr:uid="{00000000-0005-0000-0000-0000F6000000}"/>
    <cellStyle name="Normal_Sheet1_WI" xfId="127" xr:uid="{00000000-0005-0000-0000-0000F7000000}"/>
    <cellStyle name="Normal_Sheet1_WV" xfId="128" xr:uid="{00000000-0005-0000-0000-0000F8000000}"/>
    <cellStyle name="Normal_Sheet1_WY" xfId="129" xr:uid="{00000000-0005-0000-0000-0000F9000000}"/>
    <cellStyle name="Normal_State Level Expenditures" xfId="130" xr:uid="{00000000-0005-0000-0000-0000FB000000}"/>
    <cellStyle name="Normal_TN" xfId="131" xr:uid="{00000000-0005-0000-0000-0000FC000000}"/>
    <cellStyle name="Normal_TX" xfId="132" xr:uid="{00000000-0005-0000-0000-0000FD000000}"/>
    <cellStyle name="Normal_VA" xfId="133" xr:uid="{00000000-0005-0000-0000-0000FE000000}"/>
    <cellStyle name="Normal_VT" xfId="134" xr:uid="{00000000-0005-0000-0000-0000FF000000}"/>
    <cellStyle name="Normal_VT_1" xfId="135" xr:uid="{00000000-0005-0000-0000-000000010000}"/>
    <cellStyle name="Normal_WA" xfId="136" xr:uid="{00000000-0005-0000-0000-000001010000}"/>
    <cellStyle name="Normal_WI" xfId="137" xr:uid="{00000000-0005-0000-0000-000002010000}"/>
    <cellStyle name="Normal_WV" xfId="138" xr:uid="{00000000-0005-0000-0000-000003010000}"/>
    <cellStyle name="Normal_WY" xfId="139" xr:uid="{00000000-0005-0000-0000-000004010000}"/>
    <cellStyle name="Note" xfId="140" builtinId="10" customBuiltin="1"/>
    <cellStyle name="Note 2" xfId="182" xr:uid="{00000000-0005-0000-0000-000006010000}"/>
    <cellStyle name="Output" xfId="141" builtinId="21" customBuiltin="1"/>
    <cellStyle name="Output 2" xfId="168" xr:uid="{00000000-0005-0000-0000-000008010000}"/>
    <cellStyle name="Title" xfId="142" builtinId="15" customBuiltin="1"/>
    <cellStyle name="Title 2" xfId="177" xr:uid="{00000000-0005-0000-0000-00000A010000}"/>
    <cellStyle name="Total" xfId="143" builtinId="25" customBuiltin="1"/>
    <cellStyle name="Total 2" xfId="184" xr:uid="{00000000-0005-0000-0000-00000C010000}"/>
    <cellStyle name="Warning Text" xfId="144" builtinId="11" customBuiltin="1"/>
    <cellStyle name="Warning Text 2" xfId="181"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zoomScale="150" zoomScaleNormal="150" workbookViewId="0">
      <selection activeCell="B4" sqref="B4"/>
    </sheetView>
  </sheetViews>
  <sheetFormatPr defaultColWidth="8.81640625" defaultRowHeight="11.5" x14ac:dyDescent="0.25"/>
  <cols>
    <col min="1" max="1" width="19.453125" style="2" customWidth="1"/>
    <col min="2" max="2" width="13" style="13" customWidth="1"/>
    <col min="3" max="3" width="11.7265625" style="431" customWidth="1"/>
    <col min="4" max="4" width="8.81640625" style="2"/>
    <col min="5" max="5" width="12" style="2" bestFit="1" customWidth="1"/>
    <col min="6" max="16384" width="8.81640625" style="2"/>
  </cols>
  <sheetData>
    <row r="1" spans="1:5" ht="23.5" thickBot="1" x14ac:dyDescent="0.3">
      <c r="A1" s="1" t="s">
        <v>1186</v>
      </c>
      <c r="B1" s="915" t="s">
        <v>1183</v>
      </c>
      <c r="C1" s="921" t="s">
        <v>1184</v>
      </c>
      <c r="D1" s="372"/>
      <c r="E1" s="372"/>
    </row>
    <row r="2" spans="1:5" ht="12.5" x14ac:dyDescent="0.25">
      <c r="A2" s="2" t="s">
        <v>988</v>
      </c>
      <c r="B2" s="1088">
        <f>AL!B7</f>
        <v>502617.34900299797</v>
      </c>
      <c r="C2" s="1086">
        <f>AL!C7</f>
        <v>26979</v>
      </c>
      <c r="D2" s="4"/>
      <c r="E2" s="373"/>
    </row>
    <row r="3" spans="1:5" ht="12.5" x14ac:dyDescent="0.25">
      <c r="A3" s="2" t="s">
        <v>1185</v>
      </c>
      <c r="B3" s="1089">
        <f>AZ!C8</f>
        <v>1757691.4495767562</v>
      </c>
      <c r="C3" s="1087">
        <f>AZ!D8</f>
        <v>119172</v>
      </c>
      <c r="D3" s="4"/>
      <c r="E3" s="1093"/>
    </row>
    <row r="4" spans="1:5" ht="12.5" x14ac:dyDescent="0.25">
      <c r="A4" s="2" t="s">
        <v>993</v>
      </c>
      <c r="B4" s="1089">
        <f>AR!B7</f>
        <v>334031.27209861117</v>
      </c>
      <c r="C4" s="1087">
        <f>AR!C7</f>
        <v>17907</v>
      </c>
      <c r="D4" s="4"/>
      <c r="E4" s="1093"/>
    </row>
    <row r="5" spans="1:5" s="13" customFormat="1" ht="12.5" x14ac:dyDescent="0.25">
      <c r="A5" s="13" t="s">
        <v>1122</v>
      </c>
      <c r="B5" s="1089">
        <f>CA!B12</f>
        <v>4233155.4503572723</v>
      </c>
      <c r="C5" s="1087">
        <f>CA!C12</f>
        <v>226787</v>
      </c>
      <c r="D5" s="19"/>
      <c r="E5" s="377"/>
    </row>
    <row r="6" spans="1:5" s="13" customFormat="1" ht="12.5" x14ac:dyDescent="0.25">
      <c r="A6" s="13" t="s">
        <v>994</v>
      </c>
      <c r="B6" s="1089">
        <f>CO!B6</f>
        <v>313644.14009913371</v>
      </c>
      <c r="C6" s="1087">
        <f>CO!C6</f>
        <v>15594</v>
      </c>
      <c r="D6" s="19"/>
      <c r="E6" s="377"/>
    </row>
    <row r="7" spans="1:5" s="13" customFormat="1" ht="12.5" x14ac:dyDescent="0.25">
      <c r="A7" s="13" t="s">
        <v>995</v>
      </c>
      <c r="B7" s="1089">
        <f>CT!B5</f>
        <v>324706.34776730643</v>
      </c>
      <c r="C7" s="1087">
        <f>CT!C5</f>
        <v>12924</v>
      </c>
      <c r="D7" s="19"/>
      <c r="E7" s="377"/>
    </row>
    <row r="8" spans="1:5" s="13" customFormat="1" ht="12.5" x14ac:dyDescent="0.25">
      <c r="A8" s="13" t="s">
        <v>996</v>
      </c>
      <c r="B8" s="1089">
        <f>DE!B6</f>
        <v>140032.23662812906</v>
      </c>
      <c r="C8" s="1087">
        <f>DE!C6</f>
        <v>8035</v>
      </c>
      <c r="D8" s="19"/>
      <c r="E8" s="377"/>
    </row>
    <row r="9" spans="1:5" s="13" customFormat="1" ht="12.5" x14ac:dyDescent="0.25">
      <c r="A9" s="13" t="s">
        <v>1042</v>
      </c>
      <c r="B9" s="1089">
        <f>DC!B6</f>
        <v>278652.61306236696</v>
      </c>
      <c r="C9" s="1087">
        <f>DC!C6</f>
        <v>7677</v>
      </c>
      <c r="D9" s="19"/>
      <c r="E9" s="377"/>
    </row>
    <row r="10" spans="1:5" s="13" customFormat="1" ht="12.5" x14ac:dyDescent="0.25">
      <c r="A10" s="13" t="s">
        <v>997</v>
      </c>
      <c r="B10" s="1089">
        <f>FL!B12</f>
        <v>2692824.5075733871</v>
      </c>
      <c r="C10" s="1087">
        <f>FL!C12</f>
        <v>154726</v>
      </c>
      <c r="D10" s="19"/>
      <c r="E10" s="377"/>
    </row>
    <row r="11" spans="1:5" s="13" customFormat="1" ht="12.5" x14ac:dyDescent="0.25">
      <c r="A11" s="13" t="s">
        <v>998</v>
      </c>
      <c r="B11" s="1089">
        <f>GA!B7</f>
        <v>501511.89367821498</v>
      </c>
      <c r="C11" s="1087">
        <f>GA!C7</f>
        <v>26410</v>
      </c>
      <c r="D11" s="19"/>
      <c r="E11" s="377"/>
    </row>
    <row r="12" spans="1:5" s="13" customFormat="1" ht="12.5" x14ac:dyDescent="0.25">
      <c r="A12" s="13" t="s">
        <v>999</v>
      </c>
      <c r="B12" s="1089">
        <f>HI!B6</f>
        <v>286933.40248460171</v>
      </c>
      <c r="C12" s="1087">
        <f>HI!C6</f>
        <v>29121</v>
      </c>
      <c r="D12" s="19"/>
      <c r="E12" s="377"/>
    </row>
    <row r="13" spans="1:5" s="13" customFormat="1" ht="12.5" x14ac:dyDescent="0.25">
      <c r="A13" s="13" t="s">
        <v>1000</v>
      </c>
      <c r="B13" s="1089">
        <f>ID!B7</f>
        <v>202354.15516574812</v>
      </c>
      <c r="C13" s="1087">
        <f>ID!C7</f>
        <v>47431</v>
      </c>
      <c r="D13" s="19"/>
      <c r="E13" s="377"/>
    </row>
    <row r="14" spans="1:5" s="13" customFormat="1" ht="12.5" x14ac:dyDescent="0.25">
      <c r="A14" s="13" t="s">
        <v>1001</v>
      </c>
      <c r="B14" s="1089">
        <f>IL!B9</f>
        <v>1386341.834152095</v>
      </c>
      <c r="C14" s="1087">
        <f>IL!C9</f>
        <v>63788</v>
      </c>
      <c r="D14" s="19"/>
      <c r="E14" s="377"/>
    </row>
    <row r="15" spans="1:5" s="13" customFormat="1" ht="12.5" x14ac:dyDescent="0.25">
      <c r="A15" s="13" t="s">
        <v>1002</v>
      </c>
      <c r="B15" s="1089">
        <f>IN!B7</f>
        <v>435129.24916921271</v>
      </c>
      <c r="C15" s="1087">
        <f>IN!C7</f>
        <v>24214</v>
      </c>
      <c r="D15" s="19"/>
      <c r="E15" s="377"/>
    </row>
    <row r="16" spans="1:5" s="13" customFormat="1" ht="12.5" x14ac:dyDescent="0.25">
      <c r="A16" s="13" t="s">
        <v>1003</v>
      </c>
      <c r="B16" s="1089">
        <f>IA!B7</f>
        <v>190927.8013481973</v>
      </c>
      <c r="C16" s="1087">
        <f>IA!C7</f>
        <v>10772</v>
      </c>
      <c r="D16" s="19"/>
      <c r="E16" s="377"/>
    </row>
    <row r="17" spans="1:5" s="13" customFormat="1" ht="12.5" x14ac:dyDescent="0.25">
      <c r="A17" s="13" t="s">
        <v>1004</v>
      </c>
      <c r="B17" s="1089">
        <f>KS!B8</f>
        <v>363962.3031131723</v>
      </c>
      <c r="C17" s="1087">
        <f>KS!C8</f>
        <v>60542</v>
      </c>
      <c r="D17" s="19"/>
      <c r="E17" s="377"/>
    </row>
    <row r="18" spans="1:5" s="13" customFormat="1" ht="12.5" x14ac:dyDescent="0.25">
      <c r="A18" s="13" t="s">
        <v>1005</v>
      </c>
      <c r="B18" s="1089">
        <f>KY!B7</f>
        <v>320480.58475131821</v>
      </c>
      <c r="C18" s="1087">
        <f>KY!C7</f>
        <v>21039</v>
      </c>
      <c r="D18" s="19"/>
      <c r="E18" s="377"/>
    </row>
    <row r="19" spans="1:5" s="13" customFormat="1" ht="12.5" x14ac:dyDescent="0.25">
      <c r="A19" s="13" t="s">
        <v>1006</v>
      </c>
      <c r="B19" s="1089">
        <f>LA!B7</f>
        <v>302532.26721202629</v>
      </c>
      <c r="C19" s="1087">
        <f>LA!C7</f>
        <v>13420</v>
      </c>
      <c r="D19" s="19"/>
      <c r="E19" s="377"/>
    </row>
    <row r="20" spans="1:5" s="13" customFormat="1" ht="12.5" x14ac:dyDescent="0.25">
      <c r="A20" s="13" t="s">
        <v>1008</v>
      </c>
      <c r="B20" s="1089">
        <f>ME!B6</f>
        <v>102454.12669148708</v>
      </c>
      <c r="C20" s="1087">
        <f>ME!C6</f>
        <v>5275</v>
      </c>
      <c r="D20" s="19"/>
      <c r="E20" s="377"/>
    </row>
    <row r="21" spans="1:5" s="13" customFormat="1" ht="12.5" x14ac:dyDescent="0.25">
      <c r="A21" s="13" t="s">
        <v>1009</v>
      </c>
      <c r="B21" s="1089">
        <f>MD!J7</f>
        <v>335766.83729968034</v>
      </c>
      <c r="C21" s="1087">
        <f>MD!K7</f>
        <v>12311</v>
      </c>
      <c r="D21" s="19"/>
      <c r="E21" s="377"/>
    </row>
    <row r="22" spans="1:5" s="13" customFormat="1" ht="12.5" x14ac:dyDescent="0.25">
      <c r="A22" s="13" t="s">
        <v>1043</v>
      </c>
      <c r="B22" s="1089">
        <f>MA!B8</f>
        <v>576279.71719977958</v>
      </c>
      <c r="C22" s="1087">
        <f>MA!C8</f>
        <v>21825</v>
      </c>
      <c r="D22" s="19"/>
      <c r="E22" s="377"/>
    </row>
    <row r="23" spans="1:5" s="13" customFormat="1" ht="12.5" x14ac:dyDescent="0.25">
      <c r="A23" s="13" t="s">
        <v>1044</v>
      </c>
      <c r="B23" s="1089">
        <f>MI!B10</f>
        <v>624335.63674857456</v>
      </c>
      <c r="C23" s="1087">
        <f>MI!C10</f>
        <v>35677</v>
      </c>
      <c r="D23" s="19"/>
      <c r="E23" s="377"/>
    </row>
    <row r="24" spans="1:5" s="13" customFormat="1" ht="12.5" x14ac:dyDescent="0.25">
      <c r="A24" s="13" t="s">
        <v>1045</v>
      </c>
      <c r="B24" s="1089">
        <f>MN!B7</f>
        <v>384355.31831299275</v>
      </c>
      <c r="C24" s="1087">
        <f>MN!C7</f>
        <v>20949</v>
      </c>
      <c r="D24" s="19"/>
      <c r="E24" s="377"/>
    </row>
    <row r="25" spans="1:5" s="13" customFormat="1" ht="12.5" x14ac:dyDescent="0.25">
      <c r="A25" s="13" t="s">
        <v>1046</v>
      </c>
      <c r="B25" s="1089">
        <f>MS!B7</f>
        <v>297332.32484596164</v>
      </c>
      <c r="C25" s="1087">
        <f>MS!C7</f>
        <v>14346</v>
      </c>
      <c r="D25" s="19"/>
      <c r="E25" s="377"/>
    </row>
    <row r="26" spans="1:5" s="13" customFormat="1" ht="12.5" x14ac:dyDescent="0.25">
      <c r="A26" s="13" t="s">
        <v>1010</v>
      </c>
      <c r="B26" s="1089">
        <f>MO!B9</f>
        <v>619345.33503591199</v>
      </c>
      <c r="C26" s="1087">
        <f>MO!C9</f>
        <v>34991</v>
      </c>
      <c r="D26" s="19"/>
      <c r="E26" s="377"/>
    </row>
    <row r="27" spans="1:5" s="13" customFormat="1" ht="12.5" x14ac:dyDescent="0.25">
      <c r="A27" s="13" t="s">
        <v>1011</v>
      </c>
      <c r="B27" s="1089">
        <f>MT!B6</f>
        <v>74181.225442609924</v>
      </c>
      <c r="C27" s="1087">
        <f>MT!C6</f>
        <v>3679</v>
      </c>
      <c r="D27" s="19"/>
      <c r="E27" s="377"/>
    </row>
    <row r="28" spans="1:5" s="13" customFormat="1" ht="12.5" x14ac:dyDescent="0.25">
      <c r="A28" s="13" t="s">
        <v>1012</v>
      </c>
      <c r="B28" s="1089">
        <f>NE!B6</f>
        <v>194560.86424346283</v>
      </c>
      <c r="C28" s="1087">
        <f>NE!C6</f>
        <v>47754</v>
      </c>
      <c r="D28" s="19"/>
      <c r="E28" s="377"/>
    </row>
    <row r="29" spans="1:5" s="13" customFormat="1" ht="12.5" x14ac:dyDescent="0.25">
      <c r="A29" s="13" t="s">
        <v>1013</v>
      </c>
      <c r="B29" s="1089">
        <f>NV!J22</f>
        <v>1251843.5675235204</v>
      </c>
      <c r="C29" s="1087">
        <f>NV!K22</f>
        <v>78870</v>
      </c>
      <c r="D29" s="19"/>
      <c r="E29" s="377"/>
    </row>
    <row r="30" spans="1:5" s="13" customFormat="1" ht="12.5" x14ac:dyDescent="0.25">
      <c r="A30" s="13" t="s">
        <v>1014</v>
      </c>
      <c r="B30" s="1089">
        <f>NH!J6</f>
        <v>125623.89747277183</v>
      </c>
      <c r="C30" s="1087">
        <f>NH!K6</f>
        <v>8403</v>
      </c>
      <c r="D30" s="19"/>
      <c r="E30" s="377"/>
    </row>
    <row r="31" spans="1:5" s="13" customFormat="1" ht="12.5" x14ac:dyDescent="0.25">
      <c r="A31" s="13" t="s">
        <v>1015</v>
      </c>
      <c r="B31" s="1089">
        <f>NJ!J6</f>
        <v>155190.31354692753</v>
      </c>
      <c r="C31" s="1087">
        <f>NJ!K6</f>
        <v>5615</v>
      </c>
      <c r="D31" s="19"/>
      <c r="E31" s="377"/>
    </row>
    <row r="32" spans="1:5" s="13" customFormat="1" ht="12.5" x14ac:dyDescent="0.25">
      <c r="A32" s="13" t="s">
        <v>1016</v>
      </c>
      <c r="B32" s="1089">
        <f>NM!B6</f>
        <v>338570.85567138303</v>
      </c>
      <c r="C32" s="1087">
        <f>NM!C6</f>
        <v>18080</v>
      </c>
      <c r="D32" s="19"/>
      <c r="E32" s="377"/>
    </row>
    <row r="33" spans="1:5" s="13" customFormat="1" ht="12.5" x14ac:dyDescent="0.25">
      <c r="A33" s="13" t="s">
        <v>1017</v>
      </c>
      <c r="B33" s="1089">
        <f>NY!J67</f>
        <v>3424558.9078321801</v>
      </c>
      <c r="C33" s="1087">
        <f>NY!K67</f>
        <v>208671</v>
      </c>
      <c r="D33" s="19"/>
      <c r="E33" s="377"/>
    </row>
    <row r="34" spans="1:5" s="13" customFormat="1" ht="12.5" x14ac:dyDescent="0.25">
      <c r="A34" s="13" t="s">
        <v>1018</v>
      </c>
      <c r="B34" s="1089">
        <f>NC!B9</f>
        <v>681354.37208763428</v>
      </c>
      <c r="C34" s="1087">
        <f>NC!C9</f>
        <v>42060</v>
      </c>
      <c r="D34" s="19"/>
      <c r="E34" s="377"/>
    </row>
    <row r="35" spans="1:5" s="13" customFormat="1" ht="12.5" x14ac:dyDescent="0.25">
      <c r="A35" s="13" t="s">
        <v>1019</v>
      </c>
      <c r="B35" s="1089">
        <f>ND!B6</f>
        <v>93759.622771435446</v>
      </c>
      <c r="C35" s="1087">
        <f>ND!C6</f>
        <v>4686</v>
      </c>
      <c r="D35" s="19"/>
      <c r="E35" s="377"/>
    </row>
    <row r="36" spans="1:5" s="13" customFormat="1" ht="12.5" x14ac:dyDescent="0.25">
      <c r="A36" s="13" t="s">
        <v>1020</v>
      </c>
      <c r="B36" s="1089">
        <f>OH!J93</f>
        <v>3334109.5886158654</v>
      </c>
      <c r="C36" s="1087">
        <f>OH!K93</f>
        <v>237505</v>
      </c>
      <c r="D36" s="19"/>
      <c r="E36" s="377"/>
    </row>
    <row r="37" spans="1:5" s="13" customFormat="1" ht="12.5" x14ac:dyDescent="0.25">
      <c r="A37" s="13" t="s">
        <v>1021</v>
      </c>
      <c r="B37" s="1089">
        <f>OK!J82</f>
        <v>1302412.5364828464</v>
      </c>
      <c r="C37" s="1087">
        <f>OK!K82</f>
        <v>100742</v>
      </c>
      <c r="D37" s="19"/>
      <c r="E37" s="377"/>
    </row>
    <row r="38" spans="1:5" s="13" customFormat="1" ht="12.5" x14ac:dyDescent="0.25">
      <c r="A38" s="13" t="s">
        <v>1022</v>
      </c>
      <c r="B38" s="1089">
        <f>OR!J41</f>
        <v>1644108.4554814373</v>
      </c>
      <c r="C38" s="1087">
        <f>OR!K41</f>
        <v>101786</v>
      </c>
      <c r="D38" s="19"/>
      <c r="E38" s="377"/>
    </row>
    <row r="39" spans="1:5" s="13" customFormat="1" ht="12.5" x14ac:dyDescent="0.25">
      <c r="A39" s="13" t="s">
        <v>1023</v>
      </c>
      <c r="B39" s="1089">
        <f>PA!J72</f>
        <v>2898186.6851739869</v>
      </c>
      <c r="C39" s="1087">
        <f>PA!K72</f>
        <v>224252</v>
      </c>
      <c r="D39" s="19"/>
      <c r="E39" s="377"/>
    </row>
    <row r="40" spans="1:5" s="13" customFormat="1" ht="12.5" x14ac:dyDescent="0.25">
      <c r="A40" s="13" t="s">
        <v>1024</v>
      </c>
      <c r="B40" s="1089">
        <f>RI!J10</f>
        <v>306339.56882864289</v>
      </c>
      <c r="C40" s="1087">
        <f>RI!K10</f>
        <v>18943</v>
      </c>
      <c r="D40" s="19"/>
      <c r="E40" s="377"/>
    </row>
    <row r="41" spans="1:5" s="13" customFormat="1" ht="12.5" x14ac:dyDescent="0.25">
      <c r="A41" s="13" t="s">
        <v>1025</v>
      </c>
      <c r="B41" s="1089">
        <f>SC!J51</f>
        <v>1650393.3520971721</v>
      </c>
      <c r="C41" s="1087">
        <f>SC!K51</f>
        <v>141027</v>
      </c>
      <c r="D41" s="19"/>
      <c r="E41" s="377"/>
    </row>
    <row r="42" spans="1:5" s="13" customFormat="1" ht="12.5" x14ac:dyDescent="0.25">
      <c r="A42" s="13" t="s">
        <v>1026</v>
      </c>
      <c r="B42" s="1089">
        <f>SD!J71</f>
        <v>474762.27922322613</v>
      </c>
      <c r="C42" s="1087">
        <f>SD!K71</f>
        <v>29835</v>
      </c>
      <c r="D42" s="19"/>
      <c r="E42" s="377"/>
    </row>
    <row r="43" spans="1:5" s="13" customFormat="1" ht="12.5" x14ac:dyDescent="0.25">
      <c r="A43" s="13" t="s">
        <v>1027</v>
      </c>
      <c r="B43" s="1089">
        <f>TN!J100</f>
        <v>2160246.0647136527</v>
      </c>
      <c r="C43" s="1087">
        <f>TN!K100</f>
        <v>154526</v>
      </c>
      <c r="D43" s="19"/>
      <c r="E43" s="377"/>
    </row>
    <row r="44" spans="1:5" s="13" customFormat="1" ht="12.5" x14ac:dyDescent="0.25">
      <c r="A44" s="13" t="s">
        <v>1028</v>
      </c>
      <c r="B44" s="1089">
        <f>TX!J259</f>
        <v>6855516.9181968197</v>
      </c>
      <c r="C44" s="1087">
        <f>TX!K259</f>
        <v>519610</v>
      </c>
      <c r="D44" s="19"/>
      <c r="E44" s="377"/>
    </row>
    <row r="45" spans="1:5" s="13" customFormat="1" ht="12.5" x14ac:dyDescent="0.25">
      <c r="A45" s="13" t="s">
        <v>1029</v>
      </c>
      <c r="B45" s="1089">
        <f>UT!J34</f>
        <v>629323.61721697811</v>
      </c>
      <c r="C45" s="1087">
        <f>UT!K34</f>
        <v>37254</v>
      </c>
      <c r="D45" s="19"/>
      <c r="E45" s="377"/>
    </row>
    <row r="46" spans="1:5" s="13" customFormat="1" ht="12.5" x14ac:dyDescent="0.25">
      <c r="A46" s="13" t="s">
        <v>1030</v>
      </c>
      <c r="B46" s="1089">
        <f>VT!J19</f>
        <v>193588.89249555196</v>
      </c>
      <c r="C46" s="1087">
        <f>VT!K19</f>
        <v>14014</v>
      </c>
      <c r="D46" s="19"/>
      <c r="E46" s="377"/>
    </row>
    <row r="47" spans="1:5" s="13" customFormat="1" ht="12.5" x14ac:dyDescent="0.25">
      <c r="A47" s="13" t="s">
        <v>1036</v>
      </c>
      <c r="B47" s="1089">
        <f>VA!J138</f>
        <v>2203655.2925915718</v>
      </c>
      <c r="C47" s="1087">
        <f>VA!K138</f>
        <v>169498</v>
      </c>
      <c r="D47" s="19"/>
      <c r="E47" s="377"/>
    </row>
    <row r="48" spans="1:5" s="13" customFormat="1" ht="12.5" x14ac:dyDescent="0.25">
      <c r="A48" s="13" t="s">
        <v>1037</v>
      </c>
      <c r="B48" s="1089">
        <f>WA!J44</f>
        <v>1909011.5288920521</v>
      </c>
      <c r="C48" s="1087">
        <f>WA!K44</f>
        <v>139215</v>
      </c>
      <c r="D48" s="19"/>
      <c r="E48" s="377"/>
    </row>
    <row r="49" spans="1:6" s="13" customFormat="1" ht="12.5" x14ac:dyDescent="0.25">
      <c r="A49" s="13" t="s">
        <v>1038</v>
      </c>
      <c r="B49" s="1089">
        <f>WV!J60</f>
        <v>946064.14757063612</v>
      </c>
      <c r="C49" s="1087">
        <f>WV!K60</f>
        <v>55009</v>
      </c>
      <c r="D49" s="19"/>
      <c r="E49" s="377"/>
    </row>
    <row r="50" spans="1:6" s="13" customFormat="1" ht="12.5" x14ac:dyDescent="0.25">
      <c r="A50" s="13" t="s">
        <v>1039</v>
      </c>
      <c r="B50" s="1089">
        <f>WI!J77</f>
        <v>1768665.3943824761</v>
      </c>
      <c r="C50" s="1087">
        <f>WI!K77</f>
        <v>121267</v>
      </c>
      <c r="D50" s="19"/>
      <c r="E50" s="377"/>
    </row>
    <row r="51" spans="1:6" s="13" customFormat="1" ht="12.5" x14ac:dyDescent="0.25">
      <c r="A51" s="13" t="s">
        <v>1040</v>
      </c>
      <c r="B51" s="1089">
        <f>WY!J28</f>
        <v>347056.31761664263</v>
      </c>
      <c r="C51" s="1087">
        <f>WY!K28</f>
        <v>18873</v>
      </c>
      <c r="D51" s="19"/>
      <c r="E51" s="377"/>
    </row>
    <row r="52" spans="1:6" s="13" customFormat="1" ht="12.5" x14ac:dyDescent="0.25">
      <c r="A52" s="13" t="s">
        <v>1041</v>
      </c>
      <c r="B52" s="1089">
        <f>PR!J83</f>
        <v>790619.65587449889</v>
      </c>
      <c r="C52" s="1087">
        <f>PR!K83</f>
        <v>51578</v>
      </c>
      <c r="D52" s="19"/>
      <c r="E52" s="377"/>
    </row>
    <row r="53" spans="1:6" s="13" customFormat="1" ht="12.5" x14ac:dyDescent="0.25">
      <c r="A53" s="13" t="s">
        <v>992</v>
      </c>
      <c r="B53" s="1089">
        <f>GU!J7</f>
        <v>46430.066369908527</v>
      </c>
      <c r="C53" s="1087">
        <f>GU!K7</f>
        <v>3189</v>
      </c>
      <c r="D53" s="16"/>
      <c r="E53" s="377"/>
    </row>
    <row r="54" spans="1:6" x14ac:dyDescent="0.25">
      <c r="B54" s="736"/>
      <c r="C54" s="924"/>
      <c r="D54" s="14"/>
      <c r="E54" s="1093"/>
    </row>
    <row r="55" spans="1:6" x14ac:dyDescent="0.25">
      <c r="A55" s="2" t="s">
        <v>261</v>
      </c>
      <c r="B55" s="995">
        <f t="shared" ref="B55:C55" si="0">SUM(B2:B53)</f>
        <v>53307532.141790815</v>
      </c>
      <c r="C55" s="429">
        <f t="shared" si="0"/>
        <v>3587853</v>
      </c>
      <c r="D55" s="374"/>
      <c r="F55" s="374"/>
    </row>
    <row r="56" spans="1:6" ht="12" thickBot="1" x14ac:dyDescent="0.3">
      <c r="B56" s="9"/>
      <c r="C56" s="430"/>
      <c r="E56" s="1193"/>
    </row>
    <row r="57" spans="1:6" x14ac:dyDescent="0.25">
      <c r="A57" s="1033"/>
      <c r="B57" s="1030"/>
      <c r="C57" s="1031"/>
    </row>
    <row r="58" spans="1:6" x14ac:dyDescent="0.25">
      <c r="A58" s="14"/>
      <c r="B58" s="19"/>
      <c r="E58" s="376"/>
    </row>
    <row r="59" spans="1:6" x14ac:dyDescent="0.25">
      <c r="A59" s="14"/>
      <c r="B59" s="19"/>
    </row>
    <row r="60" spans="1:6" x14ac:dyDescent="0.25">
      <c r="A60" s="14"/>
      <c r="B60" s="19"/>
    </row>
    <row r="61" spans="1:6" x14ac:dyDescent="0.25">
      <c r="A61" s="14"/>
      <c r="B61" s="19"/>
    </row>
    <row r="62" spans="1:6" x14ac:dyDescent="0.25">
      <c r="A62" s="14"/>
      <c r="B62" s="19"/>
    </row>
    <row r="63" spans="1:6" x14ac:dyDescent="0.25">
      <c r="A63" s="14"/>
      <c r="B63" s="19"/>
    </row>
    <row r="64" spans="1:6" x14ac:dyDescent="0.25">
      <c r="A64" s="14"/>
      <c r="B64" s="19"/>
    </row>
    <row r="65" spans="1:2" x14ac:dyDescent="0.25">
      <c r="A65" s="14"/>
      <c r="B65" s="19"/>
    </row>
    <row r="66" spans="1:2" x14ac:dyDescent="0.25">
      <c r="A66" s="14"/>
      <c r="B66" s="19"/>
    </row>
    <row r="67" spans="1:2" x14ac:dyDescent="0.25">
      <c r="A67" s="14"/>
      <c r="B67" s="19"/>
    </row>
    <row r="68" spans="1:2" x14ac:dyDescent="0.25">
      <c r="A68" s="14"/>
      <c r="B68" s="19"/>
    </row>
    <row r="69" spans="1:2" x14ac:dyDescent="0.25">
      <c r="A69" s="14"/>
      <c r="B69" s="19"/>
    </row>
    <row r="70" spans="1:2" x14ac:dyDescent="0.25">
      <c r="A70" s="14"/>
      <c r="B70" s="19"/>
    </row>
    <row r="71" spans="1:2" x14ac:dyDescent="0.25">
      <c r="A71" s="14"/>
      <c r="B71" s="19"/>
    </row>
    <row r="72" spans="1:2" x14ac:dyDescent="0.25">
      <c r="A72" s="14"/>
      <c r="B72" s="19"/>
    </row>
    <row r="73" spans="1:2" x14ac:dyDescent="0.25">
      <c r="A73" s="14"/>
      <c r="B73" s="19"/>
    </row>
    <row r="74" spans="1:2" x14ac:dyDescent="0.25">
      <c r="A74" s="14"/>
      <c r="B74" s="19"/>
    </row>
    <row r="75" spans="1:2" x14ac:dyDescent="0.25">
      <c r="A75" s="14"/>
      <c r="B75" s="19"/>
    </row>
    <row r="76" spans="1:2" x14ac:dyDescent="0.25">
      <c r="A76" s="14"/>
      <c r="B76" s="19"/>
    </row>
    <row r="77" spans="1:2" x14ac:dyDescent="0.25">
      <c r="A77" s="14"/>
      <c r="B77" s="19"/>
    </row>
    <row r="78" spans="1:2" x14ac:dyDescent="0.25">
      <c r="A78" s="14"/>
      <c r="B78" s="19"/>
    </row>
    <row r="79" spans="1:2" x14ac:dyDescent="0.25">
      <c r="A79" s="14"/>
      <c r="B79" s="19"/>
    </row>
    <row r="80" spans="1:2" x14ac:dyDescent="0.25">
      <c r="A80" s="14"/>
      <c r="B80" s="19"/>
    </row>
    <row r="81" spans="1:3" x14ac:dyDescent="0.25">
      <c r="A81" s="14"/>
      <c r="B81" s="19"/>
    </row>
    <row r="82" spans="1:3" x14ac:dyDescent="0.25">
      <c r="A82" s="14"/>
      <c r="B82" s="19"/>
    </row>
    <row r="83" spans="1:3" x14ac:dyDescent="0.25">
      <c r="A83" s="14"/>
      <c r="B83" s="19"/>
    </row>
    <row r="84" spans="1:3" x14ac:dyDescent="0.25">
      <c r="A84" s="14"/>
      <c r="B84" s="19"/>
    </row>
    <row r="85" spans="1:3" x14ac:dyDescent="0.25">
      <c r="A85" s="14"/>
      <c r="B85" s="19"/>
    </row>
    <row r="86" spans="1:3" x14ac:dyDescent="0.25">
      <c r="A86" s="14"/>
      <c r="B86" s="19"/>
    </row>
    <row r="87" spans="1:3" x14ac:dyDescent="0.25">
      <c r="A87" s="14"/>
      <c r="B87" s="19"/>
    </row>
    <row r="88" spans="1:3" x14ac:dyDescent="0.25">
      <c r="A88" s="14"/>
      <c r="B88" s="19"/>
    </row>
    <row r="89" spans="1:3" x14ac:dyDescent="0.25">
      <c r="A89" s="14"/>
      <c r="B89" s="19"/>
    </row>
    <row r="91" spans="1:3" x14ac:dyDescent="0.25">
      <c r="C91" s="431" t="s">
        <v>989</v>
      </c>
    </row>
  </sheetData>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5" x14ac:dyDescent="0.25">
      <c r="A1" s="1196" t="s">
        <v>1180</v>
      </c>
      <c r="B1" s="1197"/>
      <c r="C1" s="1198"/>
    </row>
    <row r="2" spans="1:5" ht="13.5" customHeight="1" thickBot="1" x14ac:dyDescent="0.3">
      <c r="A2" s="1199" t="s">
        <v>1031</v>
      </c>
      <c r="B2" s="1200"/>
      <c r="C2" s="1201"/>
    </row>
    <row r="3" spans="1:5" ht="57" customHeight="1" thickBot="1" x14ac:dyDescent="0.3">
      <c r="A3" s="915" t="s">
        <v>990</v>
      </c>
      <c r="B3" s="915" t="s">
        <v>1034</v>
      </c>
      <c r="C3" s="918" t="s">
        <v>706</v>
      </c>
    </row>
    <row r="4" spans="1:5" ht="12.75" customHeight="1" x14ac:dyDescent="0.25">
      <c r="A4" s="3" t="s">
        <v>170</v>
      </c>
      <c r="B4" s="1094">
        <v>176328.20501978107</v>
      </c>
      <c r="C4" s="619">
        <v>7379</v>
      </c>
    </row>
    <row r="5" spans="1:5" ht="12.75" customHeight="1" x14ac:dyDescent="0.25">
      <c r="A5" s="3" t="s">
        <v>0</v>
      </c>
      <c r="B5" s="1094">
        <v>89652.765518013097</v>
      </c>
      <c r="C5" s="620">
        <v>3745</v>
      </c>
    </row>
    <row r="6" spans="1:5" ht="12.75" customHeight="1" x14ac:dyDescent="0.25">
      <c r="A6" s="3" t="s">
        <v>176</v>
      </c>
      <c r="B6" s="1094">
        <v>710554.16721661238</v>
      </c>
      <c r="C6" s="620">
        <v>40555</v>
      </c>
    </row>
    <row r="7" spans="1:5" ht="12.75" customHeight="1" x14ac:dyDescent="0.25">
      <c r="A7" s="3" t="s">
        <v>181</v>
      </c>
      <c r="B7" s="1094">
        <v>373254.50300822419</v>
      </c>
      <c r="C7" s="620">
        <v>18429</v>
      </c>
    </row>
    <row r="8" spans="1:5" ht="12.75" customHeight="1" x14ac:dyDescent="0.25">
      <c r="A8" s="3" t="s">
        <v>101</v>
      </c>
      <c r="B8" s="1094">
        <v>350500.16755806888</v>
      </c>
      <c r="C8" s="620">
        <v>24693</v>
      </c>
    </row>
    <row r="9" spans="1:5" ht="12.75" customHeight="1" x14ac:dyDescent="0.25">
      <c r="A9" s="3" t="s">
        <v>183</v>
      </c>
      <c r="B9" s="1094">
        <v>399498.16892107914</v>
      </c>
      <c r="C9" s="620">
        <v>27747</v>
      </c>
    </row>
    <row r="10" spans="1:5" ht="12.75" customHeight="1" x14ac:dyDescent="0.25">
      <c r="A10" s="3" t="s">
        <v>184</v>
      </c>
      <c r="B10" s="1094">
        <v>593036.53033160826</v>
      </c>
      <c r="C10" s="620">
        <v>32178</v>
      </c>
    </row>
    <row r="11" spans="1:5" ht="12.75" customHeight="1" x14ac:dyDescent="0.25">
      <c r="A11" s="366"/>
      <c r="B11" s="717"/>
      <c r="C11" s="453"/>
    </row>
    <row r="12" spans="1:5" ht="12.75" customHeight="1" x14ac:dyDescent="0.25">
      <c r="A12" s="367" t="s">
        <v>5</v>
      </c>
      <c r="B12" s="718">
        <f>SUM(B4:B10)</f>
        <v>2692824.5075733871</v>
      </c>
      <c r="C12" s="631">
        <f>SUM(C4:C10)</f>
        <v>154726</v>
      </c>
    </row>
    <row r="13" spans="1:5" ht="12.75" customHeight="1" thickBot="1" x14ac:dyDescent="0.3">
      <c r="A13" s="368"/>
      <c r="B13" s="719"/>
      <c r="C13" s="454"/>
    </row>
    <row r="14" spans="1:5" ht="12.75" customHeight="1" x14ac:dyDescent="0.25">
      <c r="A14" s="424"/>
      <c r="B14" s="426"/>
      <c r="C14" s="434"/>
    </row>
    <row r="15" spans="1:5" x14ac:dyDescent="0.25">
      <c r="A15" s="428" t="s">
        <v>1146</v>
      </c>
      <c r="B15" s="190"/>
      <c r="C15" s="435"/>
      <c r="E15" s="11"/>
    </row>
    <row r="16" spans="1:5" ht="12" customHeight="1" x14ac:dyDescent="0.25">
      <c r="A16" s="1202" t="s">
        <v>1181</v>
      </c>
      <c r="B16" s="1202"/>
      <c r="C16" s="1204"/>
      <c r="E16" s="11"/>
    </row>
    <row r="17" spans="1:7" ht="36" customHeight="1" x14ac:dyDescent="0.25">
      <c r="A17" s="1205" t="s">
        <v>1160</v>
      </c>
      <c r="B17" s="1203"/>
      <c r="C17" s="1204"/>
    </row>
    <row r="18" spans="1:7" ht="12.75" customHeight="1" x14ac:dyDescent="0.25">
      <c r="A18" s="1202" t="s">
        <v>415</v>
      </c>
      <c r="B18" s="1203"/>
      <c r="C18" s="1204"/>
    </row>
    <row r="19" spans="1:7" ht="37.5" customHeight="1" x14ac:dyDescent="0.25">
      <c r="A19" s="1205" t="s">
        <v>1176</v>
      </c>
      <c r="B19" s="1202"/>
      <c r="C19" s="1204"/>
      <c r="F19" s="12"/>
    </row>
    <row r="20" spans="1:7" ht="12" customHeight="1" x14ac:dyDescent="0.25">
      <c r="A20" s="1202" t="s">
        <v>1157</v>
      </c>
      <c r="B20" s="1203"/>
      <c r="C20" s="1204"/>
      <c r="D20" s="10"/>
      <c r="E20" s="10"/>
      <c r="F20" s="10"/>
      <c r="G20" s="10"/>
    </row>
    <row r="21" spans="1:7" ht="24" customHeight="1" x14ac:dyDescent="0.25">
      <c r="A21" s="1205" t="s">
        <v>1162</v>
      </c>
      <c r="B21" s="1203"/>
      <c r="C21" s="1204"/>
    </row>
    <row r="22" spans="1:7" ht="24" customHeight="1" x14ac:dyDescent="0.25">
      <c r="A22" s="1205" t="s">
        <v>416</v>
      </c>
      <c r="B22" s="1203"/>
      <c r="C22" s="1204"/>
    </row>
    <row r="23" spans="1:7" ht="12" thickBot="1" x14ac:dyDescent="0.3">
      <c r="A23" s="1206" t="s">
        <v>1177</v>
      </c>
      <c r="B23" s="1207"/>
      <c r="C23" s="1208"/>
    </row>
    <row r="24" spans="1:7" x14ac:dyDescent="0.25">
      <c r="B24" s="365"/>
    </row>
    <row r="25" spans="1:7" x14ac:dyDescent="0.25">
      <c r="C25" s="2"/>
    </row>
    <row r="26" spans="1:7" x14ac:dyDescent="0.25">
      <c r="B26" s="365"/>
    </row>
    <row r="27" spans="1:7" x14ac:dyDescent="0.25">
      <c r="B27" s="365"/>
    </row>
    <row r="28" spans="1:7" x14ac:dyDescent="0.25">
      <c r="B28" s="365"/>
    </row>
    <row r="29" spans="1:7" x14ac:dyDescent="0.25">
      <c r="B29" s="365"/>
    </row>
    <row r="30" spans="1:7" x14ac:dyDescent="0.25">
      <c r="B30" s="365"/>
    </row>
    <row r="31" spans="1:7" x14ac:dyDescent="0.25">
      <c r="B31" s="365"/>
    </row>
    <row r="32" spans="1:7" x14ac:dyDescent="0.25">
      <c r="B32" s="365"/>
    </row>
    <row r="33" spans="2:2" x14ac:dyDescent="0.25">
      <c r="B33" s="365"/>
    </row>
  </sheetData>
  <mergeCells count="10">
    <mergeCell ref="A1:C1"/>
    <mergeCell ref="A2:C2"/>
    <mergeCell ref="A16:C16"/>
    <mergeCell ref="A17:C17"/>
    <mergeCell ref="A23:C23"/>
    <mergeCell ref="A21:C21"/>
    <mergeCell ref="A22:C22"/>
    <mergeCell ref="A18:C18"/>
    <mergeCell ref="A19:C19"/>
    <mergeCell ref="A20:C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1"/>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11" style="2" bestFit="1" customWidth="1"/>
    <col min="6" max="16384" width="8.81640625" style="2"/>
  </cols>
  <sheetData>
    <row r="1" spans="1:7" x14ac:dyDescent="0.25">
      <c r="A1" s="1196" t="s">
        <v>1180</v>
      </c>
      <c r="B1" s="1197"/>
      <c r="C1" s="1198"/>
      <c r="D1" s="8"/>
    </row>
    <row r="2" spans="1:7" ht="13.5" customHeight="1" thickBot="1" x14ac:dyDescent="0.3">
      <c r="A2" s="1199" t="s">
        <v>1031</v>
      </c>
      <c r="B2" s="1200"/>
      <c r="C2" s="1201"/>
      <c r="D2" s="8"/>
    </row>
    <row r="3" spans="1:7" ht="57" customHeight="1" thickBot="1" x14ac:dyDescent="0.3">
      <c r="A3" s="915" t="s">
        <v>990</v>
      </c>
      <c r="B3" s="915" t="s">
        <v>1034</v>
      </c>
      <c r="C3" s="918" t="s">
        <v>706</v>
      </c>
      <c r="D3" s="10"/>
    </row>
    <row r="4" spans="1:7" ht="12.75" customHeight="1" x14ac:dyDescent="0.25">
      <c r="A4" s="3" t="s">
        <v>193</v>
      </c>
      <c r="B4" s="1096">
        <v>243507.15523446229</v>
      </c>
      <c r="C4" s="620">
        <v>13784</v>
      </c>
      <c r="D4" s="338"/>
    </row>
    <row r="5" spans="1:7" ht="12.75" customHeight="1" x14ac:dyDescent="0.25">
      <c r="A5" s="3" t="s">
        <v>205</v>
      </c>
      <c r="B5" s="1096">
        <v>55968.418056938157</v>
      </c>
      <c r="C5" s="620">
        <v>1963</v>
      </c>
      <c r="D5" s="338"/>
    </row>
    <row r="6" spans="1:7" ht="12.75" customHeight="1" x14ac:dyDescent="0.25">
      <c r="A6" s="3" t="s">
        <v>212</v>
      </c>
      <c r="B6" s="1096">
        <v>202036.32038681456</v>
      </c>
      <c r="C6" s="620">
        <v>10663</v>
      </c>
      <c r="D6" s="338"/>
    </row>
    <row r="7" spans="1:7" ht="12.75" customHeight="1" x14ac:dyDescent="0.25">
      <c r="A7" s="361" t="s">
        <v>6</v>
      </c>
      <c r="B7" s="710">
        <f>SUM(B4:B6)</f>
        <v>501511.89367821498</v>
      </c>
      <c r="C7" s="461">
        <f>SUM(C4:C6)</f>
        <v>26410</v>
      </c>
      <c r="D7" s="362"/>
    </row>
    <row r="8" spans="1:7" ht="12.75" customHeight="1" thickBot="1" x14ac:dyDescent="0.3">
      <c r="A8" s="360"/>
      <c r="B8" s="715"/>
      <c r="C8" s="455"/>
      <c r="D8" s="326"/>
    </row>
    <row r="9" spans="1:7" ht="12.75" customHeight="1" thickBot="1" x14ac:dyDescent="0.3">
      <c r="A9" s="45"/>
      <c r="B9" s="380"/>
      <c r="C9" s="455"/>
      <c r="D9" s="363"/>
      <c r="F9" s="11"/>
    </row>
    <row r="10" spans="1:7" ht="12.75" customHeight="1" x14ac:dyDescent="0.25">
      <c r="A10" s="424"/>
      <c r="B10" s="426"/>
      <c r="C10" s="434"/>
      <c r="D10" s="363"/>
    </row>
    <row r="11" spans="1:7" x14ac:dyDescent="0.25">
      <c r="A11" s="428" t="s">
        <v>1146</v>
      </c>
      <c r="B11" s="190"/>
      <c r="C11" s="435"/>
      <c r="D11" s="8"/>
    </row>
    <row r="12" spans="1:7" ht="12" customHeight="1" x14ac:dyDescent="0.25">
      <c r="A12" s="1202" t="s">
        <v>1181</v>
      </c>
      <c r="B12" s="1202"/>
      <c r="C12" s="1204"/>
      <c r="D12" s="10"/>
    </row>
    <row r="13" spans="1:7" ht="36" customHeight="1" x14ac:dyDescent="0.25">
      <c r="A13" s="1205" t="s">
        <v>1160</v>
      </c>
      <c r="B13" s="1203"/>
      <c r="C13" s="1204"/>
      <c r="D13" s="10"/>
    </row>
    <row r="14" spans="1:7" ht="12.75" customHeight="1" x14ac:dyDescent="0.25">
      <c r="A14" s="1202" t="s">
        <v>415</v>
      </c>
      <c r="B14" s="1203"/>
      <c r="C14" s="1204"/>
      <c r="D14" s="10"/>
    </row>
    <row r="15" spans="1:7" ht="36" customHeight="1" x14ac:dyDescent="0.25">
      <c r="A15" s="1205" t="s">
        <v>1176</v>
      </c>
      <c r="B15" s="1202"/>
      <c r="C15" s="1204"/>
      <c r="F15" s="12"/>
    </row>
    <row r="16" spans="1:7" ht="12" customHeight="1" x14ac:dyDescent="0.25">
      <c r="A16" s="1202" t="s">
        <v>1157</v>
      </c>
      <c r="B16" s="1203"/>
      <c r="C16" s="1204"/>
      <c r="D16" s="10"/>
      <c r="E16" s="10"/>
      <c r="F16" s="10"/>
      <c r="G16" s="10"/>
    </row>
    <row r="17" spans="1:4" ht="24" customHeight="1" x14ac:dyDescent="0.25">
      <c r="A17" s="1205" t="s">
        <v>1162</v>
      </c>
      <c r="B17" s="1203"/>
      <c r="C17" s="1204"/>
      <c r="D17" s="10"/>
    </row>
    <row r="18" spans="1:4" ht="24" customHeight="1" x14ac:dyDescent="0.25">
      <c r="A18" s="1205" t="s">
        <v>416</v>
      </c>
      <c r="B18" s="1203"/>
      <c r="C18" s="1204"/>
      <c r="D18" s="8"/>
    </row>
    <row r="19" spans="1:4" ht="12" thickBot="1" x14ac:dyDescent="0.3">
      <c r="A19" s="1206" t="s">
        <v>1177</v>
      </c>
      <c r="B19" s="1207"/>
      <c r="C19" s="1208"/>
    </row>
    <row r="20" spans="1:4" x14ac:dyDescent="0.25">
      <c r="A20" s="26"/>
      <c r="B20" s="74"/>
    </row>
    <row r="21" spans="1:4" x14ac:dyDescent="0.25">
      <c r="C21" s="2"/>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7" x14ac:dyDescent="0.25">
      <c r="A1" s="1196" t="s">
        <v>1180</v>
      </c>
      <c r="B1" s="1197"/>
      <c r="C1" s="1198"/>
      <c r="D1" s="8"/>
    </row>
    <row r="2" spans="1:7" ht="13.5" customHeight="1" thickBot="1" x14ac:dyDescent="0.3">
      <c r="A2" s="1199" t="s">
        <v>1031</v>
      </c>
      <c r="B2" s="1200"/>
      <c r="C2" s="1201"/>
      <c r="D2" s="8"/>
    </row>
    <row r="3" spans="1:7" ht="57" customHeight="1" thickBot="1" x14ac:dyDescent="0.3">
      <c r="A3" s="915" t="s">
        <v>990</v>
      </c>
      <c r="B3" s="915" t="s">
        <v>1034</v>
      </c>
      <c r="C3" s="918" t="s">
        <v>706</v>
      </c>
      <c r="D3" s="10"/>
    </row>
    <row r="4" spans="1:7" ht="12.75" customHeight="1" x14ac:dyDescent="0.25">
      <c r="A4" s="3" t="s">
        <v>221</v>
      </c>
      <c r="B4" s="1094">
        <v>286933.40248460171</v>
      </c>
      <c r="C4" s="620">
        <v>20506</v>
      </c>
    </row>
    <row r="5" spans="1:7" ht="12.75" customHeight="1" x14ac:dyDescent="0.25">
      <c r="A5" s="357"/>
      <c r="B5" s="697"/>
      <c r="C5" s="456"/>
      <c r="D5" s="356"/>
    </row>
    <row r="6" spans="1:7" ht="12.75" customHeight="1" x14ac:dyDescent="0.25">
      <c r="A6" s="358" t="s">
        <v>7</v>
      </c>
      <c r="B6" s="713">
        <f>SUM(B4:B4)</f>
        <v>286933.40248460171</v>
      </c>
      <c r="C6" s="457">
        <v>29121</v>
      </c>
      <c r="D6" s="356"/>
    </row>
    <row r="7" spans="1:7" ht="12.75" customHeight="1" thickBot="1" x14ac:dyDescent="0.3">
      <c r="A7" s="359"/>
      <c r="B7" s="714"/>
      <c r="C7" s="458"/>
      <c r="D7" s="356"/>
    </row>
    <row r="8" spans="1:7" ht="12.75" customHeight="1" thickBot="1" x14ac:dyDescent="0.3">
      <c r="A8" s="359"/>
      <c r="B8" s="381"/>
      <c r="C8" s="458"/>
      <c r="E8" s="11"/>
    </row>
    <row r="9" spans="1:7" x14ac:dyDescent="0.25">
      <c r="A9" s="424"/>
      <c r="B9" s="426"/>
      <c r="C9" s="434"/>
    </row>
    <row r="10" spans="1:7" x14ac:dyDescent="0.25">
      <c r="A10" s="428" t="s">
        <v>1146</v>
      </c>
      <c r="B10" s="1032"/>
      <c r="C10" s="435"/>
    </row>
    <row r="11" spans="1:7" ht="12" customHeight="1" x14ac:dyDescent="0.25">
      <c r="A11" s="1202" t="s">
        <v>1181</v>
      </c>
      <c r="B11" s="1202"/>
      <c r="C11" s="1204"/>
      <c r="E11" s="11"/>
    </row>
    <row r="12" spans="1:7" ht="36" customHeight="1" x14ac:dyDescent="0.25">
      <c r="A12" s="1205" t="s">
        <v>1160</v>
      </c>
      <c r="B12" s="1202"/>
      <c r="C12" s="1204"/>
      <c r="E12" s="11"/>
    </row>
    <row r="13" spans="1:7" ht="11.25" customHeight="1" x14ac:dyDescent="0.25">
      <c r="A13" s="1202" t="s">
        <v>415</v>
      </c>
      <c r="B13" s="1202"/>
      <c r="C13" s="1204"/>
    </row>
    <row r="14" spans="1:7" ht="36" customHeight="1" x14ac:dyDescent="0.25">
      <c r="A14" s="1205" t="s">
        <v>1176</v>
      </c>
      <c r="B14" s="1202"/>
      <c r="C14" s="1204"/>
      <c r="F14" s="12"/>
    </row>
    <row r="15" spans="1:7" ht="12" customHeight="1" x14ac:dyDescent="0.25">
      <c r="A15" s="1202" t="s">
        <v>1157</v>
      </c>
      <c r="B15" s="1202"/>
      <c r="C15" s="1204"/>
      <c r="D15" s="10"/>
      <c r="E15" s="10"/>
      <c r="F15" s="10"/>
      <c r="G15" s="10"/>
    </row>
    <row r="16" spans="1:7" ht="24" customHeight="1" x14ac:dyDescent="0.25">
      <c r="A16" s="1205" t="s">
        <v>1162</v>
      </c>
      <c r="B16" s="1202"/>
      <c r="C16" s="1204"/>
    </row>
    <row r="17" spans="1:3" ht="24" customHeight="1" x14ac:dyDescent="0.25">
      <c r="A17" s="1205" t="s">
        <v>416</v>
      </c>
      <c r="B17" s="1202"/>
      <c r="C17" s="1204"/>
    </row>
    <row r="18" spans="1:3" ht="12.75" customHeight="1" x14ac:dyDescent="0.25">
      <c r="A18" s="1202" t="s">
        <v>1177</v>
      </c>
      <c r="B18" s="1203"/>
      <c r="C18" s="1204"/>
    </row>
    <row r="19" spans="1:3" ht="12" thickBot="1" x14ac:dyDescent="0.3">
      <c r="A19" s="1206" t="s">
        <v>1179</v>
      </c>
      <c r="B19" s="1207"/>
      <c r="C19" s="1208"/>
    </row>
    <row r="20" spans="1:3" x14ac:dyDescent="0.25">
      <c r="B20" s="63"/>
      <c r="C20" s="63"/>
    </row>
    <row r="21" spans="1:3" x14ac:dyDescent="0.25">
      <c r="A21" s="26"/>
      <c r="B21" s="1000"/>
      <c r="C21" s="364"/>
    </row>
    <row r="22" spans="1:3" x14ac:dyDescent="0.25">
      <c r="B22" s="14"/>
    </row>
    <row r="23" spans="1:3" x14ac:dyDescent="0.25">
      <c r="B23" s="14"/>
    </row>
    <row r="24" spans="1:3" x14ac:dyDescent="0.25">
      <c r="B24" s="14"/>
    </row>
    <row r="25" spans="1:3" x14ac:dyDescent="0.25">
      <c r="B25" s="14"/>
    </row>
    <row r="26" spans="1:3" x14ac:dyDescent="0.25">
      <c r="B26" s="14"/>
    </row>
    <row r="27" spans="1:3" x14ac:dyDescent="0.25">
      <c r="B27" s="14"/>
    </row>
    <row r="28" spans="1:3" x14ac:dyDescent="0.25">
      <c r="B28" s="14"/>
    </row>
    <row r="29" spans="1:3" x14ac:dyDescent="0.25">
      <c r="B29" s="14"/>
    </row>
    <row r="30" spans="1:3" x14ac:dyDescent="0.25">
      <c r="B30" s="14"/>
    </row>
    <row r="31" spans="1:3" x14ac:dyDescent="0.25">
      <c r="B31" s="14"/>
    </row>
    <row r="32" spans="1:3" x14ac:dyDescent="0.25">
      <c r="B32" s="14"/>
    </row>
    <row r="33" spans="2:2" x14ac:dyDescent="0.25">
      <c r="B33" s="14"/>
    </row>
    <row r="34" spans="2:2" x14ac:dyDescent="0.25">
      <c r="B34" s="14"/>
    </row>
    <row r="35" spans="2:2" x14ac:dyDescent="0.25">
      <c r="B35" s="14"/>
    </row>
    <row r="36" spans="2:2" x14ac:dyDescent="0.25">
      <c r="B36" s="14"/>
    </row>
    <row r="37" spans="2:2"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row r="44" spans="2:2" x14ac:dyDescent="0.25">
      <c r="B44" s="14"/>
    </row>
    <row r="45" spans="2:2" x14ac:dyDescent="0.25">
      <c r="B45" s="14"/>
    </row>
    <row r="46" spans="2:2" x14ac:dyDescent="0.25">
      <c r="B46" s="14"/>
    </row>
    <row r="47" spans="2:2" x14ac:dyDescent="0.25">
      <c r="B47" s="14"/>
    </row>
    <row r="48" spans="2:2" x14ac:dyDescent="0.25">
      <c r="B48" s="14"/>
    </row>
    <row r="49" spans="2:2" x14ac:dyDescent="0.25">
      <c r="B49" s="14"/>
    </row>
    <row r="50" spans="2:2" x14ac:dyDescent="0.25">
      <c r="B50" s="14"/>
    </row>
    <row r="51" spans="2:2" x14ac:dyDescent="0.25">
      <c r="B51" s="14"/>
    </row>
    <row r="52" spans="2:2" x14ac:dyDescent="0.25">
      <c r="B52" s="14"/>
    </row>
    <row r="53" spans="2:2" x14ac:dyDescent="0.25">
      <c r="B53" s="14"/>
    </row>
    <row r="54" spans="2:2" x14ac:dyDescent="0.25">
      <c r="B54" s="14"/>
    </row>
    <row r="55" spans="2:2" x14ac:dyDescent="0.25">
      <c r="B55" s="14"/>
    </row>
    <row r="56" spans="2:2" x14ac:dyDescent="0.25">
      <c r="B56" s="14"/>
    </row>
    <row r="57" spans="2:2" x14ac:dyDescent="0.25">
      <c r="B57" s="14"/>
    </row>
    <row r="58" spans="2:2" x14ac:dyDescent="0.25">
      <c r="B58" s="14"/>
    </row>
    <row r="59" spans="2:2" x14ac:dyDescent="0.25">
      <c r="B59" s="14"/>
    </row>
    <row r="60" spans="2:2" x14ac:dyDescent="0.25">
      <c r="B60" s="14"/>
    </row>
    <row r="61" spans="2:2" x14ac:dyDescent="0.25">
      <c r="B61" s="14"/>
    </row>
    <row r="62" spans="2:2" x14ac:dyDescent="0.25">
      <c r="B62" s="14"/>
    </row>
    <row r="63" spans="2:2" x14ac:dyDescent="0.25">
      <c r="B63" s="14"/>
    </row>
  </sheetData>
  <mergeCells count="11">
    <mergeCell ref="A19:C19"/>
    <mergeCell ref="A1:C1"/>
    <mergeCell ref="A2:C2"/>
    <mergeCell ref="A11:C11"/>
    <mergeCell ref="A12:C12"/>
    <mergeCell ref="A18:C18"/>
    <mergeCell ref="A16:C16"/>
    <mergeCell ref="A17:C17"/>
    <mergeCell ref="A13:C13"/>
    <mergeCell ref="A14:C14"/>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7" x14ac:dyDescent="0.25">
      <c r="A1" s="1196" t="s">
        <v>1180</v>
      </c>
      <c r="B1" s="1197"/>
      <c r="C1" s="1198"/>
    </row>
    <row r="2" spans="1:7" ht="13.5" customHeight="1" thickBot="1" x14ac:dyDescent="0.3">
      <c r="A2" s="1199" t="s">
        <v>1031</v>
      </c>
      <c r="B2" s="1200"/>
      <c r="C2" s="1201"/>
    </row>
    <row r="3" spans="1:7" ht="57" customHeight="1" thickBot="1" x14ac:dyDescent="0.3">
      <c r="A3" s="915" t="s">
        <v>990</v>
      </c>
      <c r="B3" s="915" t="s">
        <v>1034</v>
      </c>
      <c r="C3" s="918" t="s">
        <v>706</v>
      </c>
    </row>
    <row r="4" spans="1:7" ht="12.5" x14ac:dyDescent="0.25">
      <c r="A4" s="15" t="s">
        <v>82</v>
      </c>
      <c r="B4" s="1094">
        <v>37591.30500618388</v>
      </c>
      <c r="C4" s="620">
        <v>1890</v>
      </c>
    </row>
    <row r="5" spans="1:7" ht="12.5" x14ac:dyDescent="0.25">
      <c r="A5" s="15" t="s">
        <v>87</v>
      </c>
      <c r="B5" s="1096">
        <v>153336.49634201342</v>
      </c>
      <c r="C5" s="620">
        <v>8882</v>
      </c>
    </row>
    <row r="6" spans="1:7" ht="12.75" customHeight="1" x14ac:dyDescent="0.25">
      <c r="A6" s="335"/>
      <c r="B6" s="697"/>
      <c r="C6" s="467"/>
    </row>
    <row r="7" spans="1:7" ht="12.75" customHeight="1" x14ac:dyDescent="0.25">
      <c r="A7" s="336" t="s">
        <v>11</v>
      </c>
      <c r="B7" s="711">
        <f>SUM(B4:B5)</f>
        <v>190927.8013481973</v>
      </c>
      <c r="C7" s="639">
        <f>SUM(C4:C5)</f>
        <v>10772</v>
      </c>
    </row>
    <row r="8" spans="1:7" ht="12.75" customHeight="1" thickBot="1" x14ac:dyDescent="0.3">
      <c r="A8" s="337"/>
      <c r="B8" s="712"/>
      <c r="C8" s="468"/>
    </row>
    <row r="9" spans="1:7" ht="12.75" customHeight="1" thickBot="1" x14ac:dyDescent="0.3">
      <c r="A9" s="90"/>
      <c r="B9" s="339"/>
      <c r="C9" s="469"/>
      <c r="E9" s="11"/>
    </row>
    <row r="10" spans="1:7" x14ac:dyDescent="0.25">
      <c r="A10" s="424"/>
      <c r="B10" s="426"/>
      <c r="C10" s="434"/>
      <c r="E10" s="11"/>
    </row>
    <row r="11" spans="1:7" x14ac:dyDescent="0.25">
      <c r="A11" s="428" t="s">
        <v>1146</v>
      </c>
      <c r="B11" s="190"/>
      <c r="C11" s="435"/>
    </row>
    <row r="12" spans="1:7" ht="12" customHeight="1" x14ac:dyDescent="0.25">
      <c r="A12" s="1202" t="s">
        <v>1181</v>
      </c>
      <c r="B12" s="1202"/>
      <c r="C12" s="1204"/>
      <c r="E12" s="11"/>
    </row>
    <row r="13" spans="1:7" ht="36.75" customHeight="1" x14ac:dyDescent="0.25">
      <c r="A13" s="1205" t="s">
        <v>1160</v>
      </c>
      <c r="B13" s="1203"/>
      <c r="C13" s="1204"/>
      <c r="E13" s="11"/>
    </row>
    <row r="14" spans="1:7" ht="12.75" customHeight="1" x14ac:dyDescent="0.25">
      <c r="A14" s="1202" t="s">
        <v>415</v>
      </c>
      <c r="B14" s="1203"/>
      <c r="C14" s="1204"/>
    </row>
    <row r="15" spans="1:7" ht="36" customHeight="1" x14ac:dyDescent="0.25">
      <c r="A15" s="1205" t="s">
        <v>1176</v>
      </c>
      <c r="B15" s="1202"/>
      <c r="C15" s="1204"/>
      <c r="F15" s="12"/>
    </row>
    <row r="16" spans="1:7" ht="12" customHeight="1" x14ac:dyDescent="0.25">
      <c r="A16" s="1202" t="s">
        <v>1157</v>
      </c>
      <c r="B16" s="1203"/>
      <c r="C16" s="1204"/>
      <c r="D16" s="10"/>
      <c r="E16" s="10"/>
      <c r="F16" s="10"/>
      <c r="G16" s="10"/>
    </row>
    <row r="17" spans="1:3" ht="24" customHeight="1" x14ac:dyDescent="0.25">
      <c r="A17" s="1205" t="s">
        <v>1162</v>
      </c>
      <c r="B17" s="1203"/>
      <c r="C17" s="1204"/>
    </row>
    <row r="18" spans="1:3" ht="24" customHeight="1" x14ac:dyDescent="0.25">
      <c r="A18" s="1205" t="s">
        <v>416</v>
      </c>
      <c r="B18" s="1203"/>
      <c r="C18" s="1204"/>
    </row>
    <row r="19" spans="1:3" ht="12" thickBot="1" x14ac:dyDescent="0.3">
      <c r="A19" s="1206" t="s">
        <v>1177</v>
      </c>
      <c r="B19" s="1207"/>
      <c r="C19" s="1208"/>
    </row>
    <row r="21" spans="1:3" x14ac:dyDescent="0.25">
      <c r="B21" s="63"/>
      <c r="C21" s="63"/>
    </row>
    <row r="22" spans="1:3" x14ac:dyDescent="0.25">
      <c r="A22" s="26"/>
      <c r="B22" s="228"/>
      <c r="C22" s="364"/>
    </row>
  </sheetData>
  <mergeCells count="10">
    <mergeCell ref="A1:C1"/>
    <mergeCell ref="A2:C2"/>
    <mergeCell ref="A19:C19"/>
    <mergeCell ref="A17:C17"/>
    <mergeCell ref="A18:C18"/>
    <mergeCell ref="A12:C12"/>
    <mergeCell ref="A13:C13"/>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4"/>
  <sheetViews>
    <sheetView zoomScale="70" zoomScaleNormal="7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5" x14ac:dyDescent="0.25">
      <c r="A1" s="1196" t="s">
        <v>1180</v>
      </c>
      <c r="B1" s="1197"/>
      <c r="C1" s="1198"/>
      <c r="D1" s="8"/>
    </row>
    <row r="2" spans="1:5" ht="13.5" customHeight="1" thickBot="1" x14ac:dyDescent="0.3">
      <c r="A2" s="1199" t="s">
        <v>1031</v>
      </c>
      <c r="B2" s="1200"/>
      <c r="C2" s="1201"/>
      <c r="D2" s="8"/>
    </row>
    <row r="3" spans="1:5" ht="57" customHeight="1" thickBot="1" x14ac:dyDescent="0.3">
      <c r="A3" s="915" t="s">
        <v>990</v>
      </c>
      <c r="B3" s="915" t="s">
        <v>1034</v>
      </c>
      <c r="C3" s="918" t="s">
        <v>706</v>
      </c>
      <c r="D3" s="10"/>
    </row>
    <row r="4" spans="1:5" ht="12.75" customHeight="1" x14ac:dyDescent="0.25">
      <c r="A4" s="18" t="s">
        <v>222</v>
      </c>
      <c r="B4" s="1094">
        <v>180966.67912338953</v>
      </c>
      <c r="C4" s="619">
        <v>12994</v>
      </c>
      <c r="D4" s="349"/>
    </row>
    <row r="5" spans="1:5" ht="12.75" customHeight="1" x14ac:dyDescent="0.25">
      <c r="A5" s="3" t="s">
        <v>38</v>
      </c>
      <c r="B5" s="1094">
        <v>21387.476042358587</v>
      </c>
      <c r="C5" s="620">
        <v>1637</v>
      </c>
      <c r="D5" s="349"/>
    </row>
    <row r="6" spans="1:5" ht="12.75" customHeight="1" x14ac:dyDescent="0.25">
      <c r="A6" s="350"/>
      <c r="B6" s="707"/>
      <c r="C6" s="459"/>
      <c r="D6" s="349"/>
    </row>
    <row r="7" spans="1:5" ht="12.75" customHeight="1" x14ac:dyDescent="0.25">
      <c r="A7" s="351" t="s">
        <v>8</v>
      </c>
      <c r="B7" s="708">
        <f>SUM(B4:B5)</f>
        <v>202354.15516574812</v>
      </c>
      <c r="C7" s="630">
        <v>47431</v>
      </c>
      <c r="D7" s="349"/>
    </row>
    <row r="8" spans="1:5" ht="13" customHeight="1" thickBot="1" x14ac:dyDescent="0.3">
      <c r="A8" s="352"/>
      <c r="B8" s="709"/>
      <c r="C8" s="460"/>
      <c r="D8" s="353"/>
    </row>
    <row r="9" spans="1:5" ht="12.75" customHeight="1" x14ac:dyDescent="0.25">
      <c r="A9" s="424"/>
      <c r="B9" s="1034"/>
      <c r="C9" s="566"/>
      <c r="D9" s="354"/>
    </row>
    <row r="10" spans="1:5" x14ac:dyDescent="0.25">
      <c r="A10" s="428" t="s">
        <v>1146</v>
      </c>
      <c r="B10" s="1035"/>
      <c r="C10" s="432"/>
      <c r="D10" s="8"/>
    </row>
    <row r="11" spans="1:5" ht="12" customHeight="1" x14ac:dyDescent="0.25">
      <c r="A11" s="1202" t="s">
        <v>1181</v>
      </c>
      <c r="B11" s="1202"/>
      <c r="C11" s="1204"/>
      <c r="D11" s="10"/>
      <c r="E11" s="11"/>
    </row>
    <row r="12" spans="1:5" ht="36" customHeight="1" x14ac:dyDescent="0.25">
      <c r="A12" s="1205" t="s">
        <v>1160</v>
      </c>
      <c r="B12" s="1202"/>
      <c r="C12" s="1204"/>
      <c r="D12" s="10"/>
      <c r="E12" s="11"/>
    </row>
    <row r="13" spans="1:5" ht="12.75" customHeight="1" x14ac:dyDescent="0.25">
      <c r="A13" s="1202" t="s">
        <v>415</v>
      </c>
      <c r="B13" s="1202"/>
      <c r="C13" s="1204"/>
      <c r="D13" s="10"/>
    </row>
    <row r="14" spans="1:5" ht="36" customHeight="1" x14ac:dyDescent="0.25">
      <c r="A14" s="1205" t="s">
        <v>1176</v>
      </c>
      <c r="B14" s="1202"/>
      <c r="C14" s="1204"/>
    </row>
    <row r="15" spans="1:5" ht="12" customHeight="1" x14ac:dyDescent="0.25">
      <c r="A15" s="1202" t="s">
        <v>1157</v>
      </c>
      <c r="B15" s="1202"/>
      <c r="C15" s="1204"/>
      <c r="D15" s="10"/>
      <c r="E15" s="11"/>
    </row>
    <row r="16" spans="1:5" ht="24" customHeight="1" x14ac:dyDescent="0.25">
      <c r="A16" s="1205" t="s">
        <v>1162</v>
      </c>
      <c r="B16" s="1202"/>
      <c r="C16" s="1204"/>
      <c r="D16" s="10"/>
      <c r="E16" s="11"/>
    </row>
    <row r="17" spans="1:5" ht="24" customHeight="1" x14ac:dyDescent="0.25">
      <c r="A17" s="1205" t="s">
        <v>416</v>
      </c>
      <c r="B17" s="1202"/>
      <c r="C17" s="1204"/>
    </row>
    <row r="18" spans="1:5" ht="12" thickBot="1" x14ac:dyDescent="0.3">
      <c r="A18" s="1206" t="s">
        <v>1177</v>
      </c>
      <c r="B18" s="1206"/>
      <c r="C18" s="1208"/>
    </row>
    <row r="19" spans="1:5" x14ac:dyDescent="0.25">
      <c r="A19" s="355"/>
      <c r="B19" s="1001"/>
      <c r="C19" s="462"/>
      <c r="E19" s="11"/>
    </row>
    <row r="20" spans="1:5" x14ac:dyDescent="0.25">
      <c r="B20" s="63"/>
      <c r="C20" s="63"/>
      <c r="E20" s="11"/>
    </row>
    <row r="21" spans="1:5" x14ac:dyDescent="0.25">
      <c r="A21" s="26"/>
      <c r="B21" s="229"/>
      <c r="C21" s="364"/>
      <c r="E21" s="11"/>
    </row>
    <row r="22" spans="1:5" x14ac:dyDescent="0.25">
      <c r="B22" s="14"/>
    </row>
    <row r="23" spans="1:5" x14ac:dyDescent="0.25">
      <c r="B23" s="14"/>
    </row>
    <row r="24" spans="1:5" x14ac:dyDescent="0.25">
      <c r="B24" s="14"/>
    </row>
  </sheetData>
  <mergeCells count="10">
    <mergeCell ref="A1:C1"/>
    <mergeCell ref="A2:C2"/>
    <mergeCell ref="A11:C11"/>
    <mergeCell ref="A12:C12"/>
    <mergeCell ref="A18:C18"/>
    <mergeCell ref="A16:C16"/>
    <mergeCell ref="A17:C17"/>
    <mergeCell ref="A13:C13"/>
    <mergeCell ref="A14:C14"/>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4"/>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5" x14ac:dyDescent="0.25">
      <c r="A1" s="1196" t="s">
        <v>1180</v>
      </c>
      <c r="B1" s="1197"/>
      <c r="C1" s="1198"/>
      <c r="D1" s="8"/>
    </row>
    <row r="2" spans="1:5" ht="13.5" customHeight="1" thickBot="1" x14ac:dyDescent="0.3">
      <c r="A2" s="1199" t="s">
        <v>1031</v>
      </c>
      <c r="B2" s="1200"/>
      <c r="C2" s="1201"/>
      <c r="D2" s="8"/>
    </row>
    <row r="3" spans="1:5" ht="57" customHeight="1" thickBot="1" x14ac:dyDescent="0.3">
      <c r="A3" s="915" t="s">
        <v>990</v>
      </c>
      <c r="B3" s="915" t="s">
        <v>1034</v>
      </c>
      <c r="C3" s="918" t="s">
        <v>706</v>
      </c>
      <c r="D3" s="10"/>
    </row>
    <row r="4" spans="1:5" ht="12.5" x14ac:dyDescent="0.25">
      <c r="A4" s="3" t="s">
        <v>190</v>
      </c>
      <c r="B4" s="1096">
        <v>1044333.3214174289</v>
      </c>
      <c r="C4" s="620">
        <v>49138</v>
      </c>
      <c r="D4" s="343"/>
    </row>
    <row r="5" spans="1:5" ht="12.5" x14ac:dyDescent="0.25">
      <c r="A5" s="3" t="s">
        <v>99</v>
      </c>
      <c r="B5" s="1096">
        <v>207240.87880773161</v>
      </c>
      <c r="C5" s="620">
        <v>9568</v>
      </c>
      <c r="D5" s="343"/>
    </row>
    <row r="6" spans="1:5" ht="12.5" x14ac:dyDescent="0.25">
      <c r="A6" s="3" t="s">
        <v>248</v>
      </c>
      <c r="B6" s="1096">
        <v>72481.578891073892</v>
      </c>
      <c r="C6" s="620">
        <v>2445</v>
      </c>
      <c r="D6" s="343"/>
    </row>
    <row r="7" spans="1:5" ht="12.5" x14ac:dyDescent="0.25">
      <c r="A7" s="3" t="s">
        <v>249</v>
      </c>
      <c r="B7" s="1096">
        <v>62286.055035860794</v>
      </c>
      <c r="C7" s="620">
        <v>2637</v>
      </c>
      <c r="D7" s="343"/>
    </row>
    <row r="8" spans="1:5" x14ac:dyDescent="0.25">
      <c r="A8" s="344"/>
      <c r="B8" s="697"/>
      <c r="C8" s="463"/>
      <c r="D8" s="343"/>
    </row>
    <row r="9" spans="1:5" x14ac:dyDescent="0.25">
      <c r="A9" s="345" t="s">
        <v>9</v>
      </c>
      <c r="B9" s="705">
        <f>SUM(B4:B7)</f>
        <v>1386341.834152095</v>
      </c>
      <c r="C9" s="629">
        <f>SUM(C4:C7)</f>
        <v>63788</v>
      </c>
      <c r="D9" s="343"/>
    </row>
    <row r="10" spans="1:5" ht="12" thickBot="1" x14ac:dyDescent="0.3">
      <c r="A10" s="346"/>
      <c r="B10" s="706"/>
      <c r="C10" s="464"/>
      <c r="D10" s="347"/>
    </row>
    <row r="11" spans="1:5" ht="12" thickBot="1" x14ac:dyDescent="0.3">
      <c r="A11" s="90"/>
      <c r="B11" s="567"/>
      <c r="C11" s="464"/>
      <c r="D11" s="348"/>
    </row>
    <row r="12" spans="1:5" x14ac:dyDescent="0.25">
      <c r="A12" s="424"/>
      <c r="B12" s="426"/>
      <c r="C12" s="434"/>
      <c r="D12" s="348"/>
      <c r="E12" s="11"/>
    </row>
    <row r="13" spans="1:5" x14ac:dyDescent="0.25">
      <c r="A13" s="428" t="s">
        <v>1146</v>
      </c>
      <c r="B13" s="190"/>
      <c r="C13" s="435"/>
      <c r="D13" s="8"/>
      <c r="E13" s="11"/>
    </row>
    <row r="14" spans="1:5" ht="12" customHeight="1" x14ac:dyDescent="0.25">
      <c r="A14" s="1202" t="s">
        <v>1181</v>
      </c>
      <c r="B14" s="1202"/>
      <c r="C14" s="1204"/>
      <c r="D14" s="10"/>
    </row>
    <row r="15" spans="1:5" ht="36" customHeight="1" x14ac:dyDescent="0.25">
      <c r="A15" s="1205" t="s">
        <v>1160</v>
      </c>
      <c r="B15" s="1203"/>
      <c r="C15" s="1204"/>
      <c r="D15" s="10"/>
    </row>
    <row r="16" spans="1:5" ht="12.75" customHeight="1" x14ac:dyDescent="0.25">
      <c r="A16" s="1202" t="s">
        <v>415</v>
      </c>
      <c r="B16" s="1203"/>
      <c r="C16" s="1204"/>
      <c r="D16" s="10"/>
    </row>
    <row r="17" spans="1:4" ht="36" customHeight="1" x14ac:dyDescent="0.25">
      <c r="A17" s="1205" t="s">
        <v>1176</v>
      </c>
      <c r="B17" s="1202"/>
      <c r="C17" s="1204"/>
    </row>
    <row r="18" spans="1:4" ht="12" customHeight="1" x14ac:dyDescent="0.25">
      <c r="A18" s="1202" t="s">
        <v>1157</v>
      </c>
      <c r="B18" s="1203"/>
      <c r="C18" s="1204"/>
      <c r="D18" s="10"/>
    </row>
    <row r="19" spans="1:4" ht="24" customHeight="1" x14ac:dyDescent="0.25">
      <c r="A19" s="1205" t="s">
        <v>1162</v>
      </c>
      <c r="B19" s="1203"/>
      <c r="C19" s="1204"/>
      <c r="D19" s="10"/>
    </row>
    <row r="20" spans="1:4" ht="24" customHeight="1" x14ac:dyDescent="0.25">
      <c r="A20" s="1205" t="s">
        <v>416</v>
      </c>
      <c r="B20" s="1203"/>
      <c r="C20" s="1204"/>
      <c r="D20" s="8"/>
    </row>
    <row r="21" spans="1:4" ht="12" thickBot="1" x14ac:dyDescent="0.3">
      <c r="A21" s="1206" t="s">
        <v>1177</v>
      </c>
      <c r="B21" s="1207"/>
      <c r="C21" s="1208"/>
      <c r="D21" s="348"/>
    </row>
    <row r="23" spans="1:4" x14ac:dyDescent="0.25">
      <c r="B23" s="63"/>
      <c r="C23" s="63"/>
      <c r="D23" s="25"/>
    </row>
    <row r="24" spans="1:4" x14ac:dyDescent="0.25">
      <c r="A24" s="26"/>
      <c r="B24" s="228"/>
    </row>
  </sheetData>
  <mergeCells count="10">
    <mergeCell ref="A1:C1"/>
    <mergeCell ref="A2:C2"/>
    <mergeCell ref="A14:C14"/>
    <mergeCell ref="A15:C15"/>
    <mergeCell ref="A21:C21"/>
    <mergeCell ref="A19:C19"/>
    <mergeCell ref="A20:C20"/>
    <mergeCell ref="A16:C16"/>
    <mergeCell ref="A17:C17"/>
    <mergeCell ref="A18:C1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1"/>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5" x14ac:dyDescent="0.25">
      <c r="A1" s="1196" t="s">
        <v>1180</v>
      </c>
      <c r="B1" s="1197"/>
      <c r="C1" s="1198"/>
    </row>
    <row r="2" spans="1:5" ht="13.5" customHeight="1" thickBot="1" x14ac:dyDescent="0.3">
      <c r="A2" s="1199" t="s">
        <v>1031</v>
      </c>
      <c r="B2" s="1200"/>
      <c r="C2" s="1201"/>
    </row>
    <row r="3" spans="1:5" ht="57" customHeight="1" thickBot="1" x14ac:dyDescent="0.3">
      <c r="A3" s="915" t="s">
        <v>990</v>
      </c>
      <c r="B3" s="915" t="s">
        <v>1034</v>
      </c>
      <c r="C3" s="918" t="s">
        <v>706</v>
      </c>
    </row>
    <row r="4" spans="1:5" ht="12.75" customHeight="1" x14ac:dyDescent="0.25">
      <c r="A4" s="3" t="s">
        <v>251</v>
      </c>
      <c r="B4" s="1094">
        <v>108236.78300421925</v>
      </c>
      <c r="C4" s="620">
        <v>7054</v>
      </c>
    </row>
    <row r="5" spans="1:5" ht="12.75" customHeight="1" x14ac:dyDescent="0.25">
      <c r="A5" s="3" t="s">
        <v>54</v>
      </c>
      <c r="B5" s="1094">
        <v>326892.46616499347</v>
      </c>
      <c r="C5" s="620">
        <v>17160</v>
      </c>
    </row>
    <row r="6" spans="1:5" ht="12.75" customHeight="1" x14ac:dyDescent="0.25">
      <c r="A6" s="340"/>
      <c r="B6" s="1002"/>
      <c r="C6" s="465"/>
    </row>
    <row r="7" spans="1:5" ht="12.75" customHeight="1" x14ac:dyDescent="0.25">
      <c r="A7" s="341" t="s">
        <v>259</v>
      </c>
      <c r="B7" s="704">
        <f>SUM(B4:B5)</f>
        <v>435129.24916921271</v>
      </c>
      <c r="C7" s="638">
        <f>SUM(C4:C5)</f>
        <v>24214</v>
      </c>
    </row>
    <row r="8" spans="1:5" ht="12.75" customHeight="1" thickBot="1" x14ac:dyDescent="0.3">
      <c r="A8" s="342"/>
      <c r="B8" s="568"/>
      <c r="C8" s="466"/>
    </row>
    <row r="9" spans="1:5" ht="12.75" customHeight="1" x14ac:dyDescent="0.25">
      <c r="A9" s="424"/>
      <c r="B9" s="426"/>
      <c r="C9" s="434"/>
      <c r="E9" s="11"/>
    </row>
    <row r="10" spans="1:5" x14ac:dyDescent="0.25">
      <c r="A10" s="428" t="s">
        <v>1146</v>
      </c>
      <c r="B10" s="190"/>
      <c r="C10" s="435"/>
    </row>
    <row r="11" spans="1:5" ht="12" customHeight="1" x14ac:dyDescent="0.25">
      <c r="A11" s="1202" t="s">
        <v>1181</v>
      </c>
      <c r="B11" s="1202"/>
      <c r="C11" s="1204"/>
    </row>
    <row r="12" spans="1:5" ht="36" customHeight="1" x14ac:dyDescent="0.25">
      <c r="A12" s="1205" t="s">
        <v>1160</v>
      </c>
      <c r="B12" s="1203"/>
      <c r="C12" s="1204"/>
    </row>
    <row r="13" spans="1:5" ht="12.75" customHeight="1" x14ac:dyDescent="0.25">
      <c r="A13" s="1202" t="s">
        <v>415</v>
      </c>
      <c r="B13" s="1203"/>
      <c r="C13" s="1204"/>
    </row>
    <row r="14" spans="1:5" ht="36" customHeight="1" x14ac:dyDescent="0.25">
      <c r="A14" s="1205" t="s">
        <v>1176</v>
      </c>
      <c r="B14" s="1202"/>
      <c r="C14" s="1204"/>
    </row>
    <row r="15" spans="1:5" ht="12" customHeight="1" x14ac:dyDescent="0.25">
      <c r="A15" s="1202" t="s">
        <v>1157</v>
      </c>
      <c r="B15" s="1203"/>
      <c r="C15" s="1204"/>
      <c r="D15" s="10"/>
    </row>
    <row r="16" spans="1:5" ht="24" customHeight="1" x14ac:dyDescent="0.25">
      <c r="A16" s="1205" t="s">
        <v>1162</v>
      </c>
      <c r="B16" s="1203"/>
      <c r="C16" s="1204"/>
    </row>
    <row r="17" spans="1:3" ht="24" customHeight="1" x14ac:dyDescent="0.25">
      <c r="A17" s="1205" t="s">
        <v>416</v>
      </c>
      <c r="B17" s="1203"/>
      <c r="C17" s="1204"/>
    </row>
    <row r="18" spans="1:3" ht="12" thickBot="1" x14ac:dyDescent="0.3">
      <c r="A18" s="1206" t="s">
        <v>1177</v>
      </c>
      <c r="B18" s="1207"/>
      <c r="C18" s="1208"/>
    </row>
    <row r="20" spans="1:3" x14ac:dyDescent="0.25">
      <c r="B20" s="63"/>
      <c r="C20" s="63"/>
    </row>
    <row r="21" spans="1:3" x14ac:dyDescent="0.25">
      <c r="A21" s="26"/>
      <c r="B21" s="73"/>
      <c r="C21" s="364"/>
    </row>
  </sheetData>
  <mergeCells count="10">
    <mergeCell ref="A1:C1"/>
    <mergeCell ref="A2:C2"/>
    <mergeCell ref="A11:C11"/>
    <mergeCell ref="A12:C12"/>
    <mergeCell ref="A18:C18"/>
    <mergeCell ref="A16:C16"/>
    <mergeCell ref="A17:C17"/>
    <mergeCell ref="A13:C13"/>
    <mergeCell ref="A14:C14"/>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8"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2"/>
  <sheetViews>
    <sheetView zoomScaleNormal="100" workbookViewId="0">
      <selection activeCell="B3" sqref="B1:I1048576"/>
    </sheetView>
  </sheetViews>
  <sheetFormatPr defaultColWidth="18.453125" defaultRowHeight="11.5" x14ac:dyDescent="0.25"/>
  <cols>
    <col min="1" max="1" width="19.453125" style="1" customWidth="1"/>
    <col min="2" max="2" width="13" style="1" customWidth="1"/>
    <col min="3" max="3" width="11.7265625" style="472" customWidth="1"/>
    <col min="4" max="48" width="8.81640625" style="1" customWidth="1"/>
    <col min="49" max="16384" width="18.453125" style="1"/>
  </cols>
  <sheetData>
    <row r="1" spans="1:5" x14ac:dyDescent="0.25">
      <c r="A1" s="1196" t="s">
        <v>1180</v>
      </c>
      <c r="B1" s="1209"/>
      <c r="C1" s="1210"/>
    </row>
    <row r="2" spans="1:5" ht="13.5" customHeight="1" thickBot="1" x14ac:dyDescent="0.3">
      <c r="A2" s="1211" t="s">
        <v>1031</v>
      </c>
      <c r="B2" s="1212"/>
      <c r="C2" s="1213"/>
    </row>
    <row r="3" spans="1:5" ht="57" customHeight="1" thickBot="1" x14ac:dyDescent="0.3">
      <c r="A3" s="915" t="s">
        <v>990</v>
      </c>
      <c r="B3" s="919" t="s">
        <v>1034</v>
      </c>
      <c r="C3" s="920" t="s">
        <v>706</v>
      </c>
    </row>
    <row r="4" spans="1:5" ht="12.5" x14ac:dyDescent="0.25">
      <c r="A4" s="327" t="s">
        <v>284</v>
      </c>
      <c r="B4" s="1096">
        <v>83165.113816094643</v>
      </c>
      <c r="C4" s="620">
        <v>3948</v>
      </c>
    </row>
    <row r="5" spans="1:5" ht="12.5" x14ac:dyDescent="0.25">
      <c r="A5" s="327" t="s">
        <v>161</v>
      </c>
      <c r="B5" s="1096">
        <v>174063.55947908515</v>
      </c>
      <c r="C5" s="620">
        <v>10886</v>
      </c>
    </row>
    <row r="6" spans="1:5" ht="12.5" x14ac:dyDescent="0.25">
      <c r="A6" s="327" t="s">
        <v>291</v>
      </c>
      <c r="B6" s="1096">
        <v>106733.62981799249</v>
      </c>
      <c r="C6" s="620">
        <v>5567</v>
      </c>
    </row>
    <row r="7" spans="1:5" x14ac:dyDescent="0.25">
      <c r="A7" s="327"/>
      <c r="B7" s="701"/>
      <c r="C7" s="470"/>
    </row>
    <row r="8" spans="1:5" x14ac:dyDescent="0.25">
      <c r="A8" s="328" t="s">
        <v>1154</v>
      </c>
      <c r="B8" s="702">
        <f>SUM(B4:B6)</f>
        <v>363962.3031131723</v>
      </c>
      <c r="C8" s="640">
        <v>60542</v>
      </c>
    </row>
    <row r="9" spans="1:5" ht="12" thickBot="1" x14ac:dyDescent="0.3">
      <c r="A9" s="329"/>
      <c r="B9" s="703"/>
      <c r="C9" s="471"/>
    </row>
    <row r="10" spans="1:5" x14ac:dyDescent="0.25">
      <c r="A10" s="424"/>
      <c r="B10" s="426"/>
      <c r="C10" s="434"/>
    </row>
    <row r="11" spans="1:5" x14ac:dyDescent="0.25">
      <c r="A11" s="428" t="s">
        <v>1146</v>
      </c>
      <c r="B11" s="190"/>
      <c r="C11" s="435"/>
      <c r="E11" s="1079"/>
    </row>
    <row r="12" spans="1:5" ht="12" customHeight="1" x14ac:dyDescent="0.25">
      <c r="A12" s="1202" t="s">
        <v>1181</v>
      </c>
      <c r="B12" s="1202"/>
      <c r="C12" s="1204"/>
      <c r="E12" s="1079"/>
    </row>
    <row r="13" spans="1:5" ht="36" customHeight="1" x14ac:dyDescent="0.25">
      <c r="A13" s="1205" t="s">
        <v>1160</v>
      </c>
      <c r="B13" s="1203"/>
      <c r="C13" s="1204"/>
    </row>
    <row r="14" spans="1:5" ht="13.5" customHeight="1" x14ac:dyDescent="0.25">
      <c r="A14" s="1202" t="s">
        <v>415</v>
      </c>
      <c r="B14" s="1203"/>
      <c r="C14" s="1204"/>
    </row>
    <row r="15" spans="1:5" s="2" customFormat="1" ht="36.75" customHeight="1" x14ac:dyDescent="0.25">
      <c r="A15" s="1205" t="s">
        <v>1176</v>
      </c>
      <c r="B15" s="1202"/>
      <c r="C15" s="1204"/>
    </row>
    <row r="16" spans="1:5" ht="12" customHeight="1" x14ac:dyDescent="0.25">
      <c r="A16" s="1202" t="s">
        <v>1157</v>
      </c>
      <c r="B16" s="1203"/>
      <c r="C16" s="1204"/>
      <c r="D16" s="331"/>
    </row>
    <row r="17" spans="1:3" ht="24" customHeight="1" x14ac:dyDescent="0.25">
      <c r="A17" s="1205" t="s">
        <v>1162</v>
      </c>
      <c r="B17" s="1203"/>
      <c r="C17" s="1204"/>
    </row>
    <row r="18" spans="1:3" ht="24" customHeight="1" x14ac:dyDescent="0.25">
      <c r="A18" s="1205" t="s">
        <v>416</v>
      </c>
      <c r="B18" s="1203"/>
      <c r="C18" s="1204"/>
    </row>
    <row r="19" spans="1:3" x14ac:dyDescent="0.25">
      <c r="A19" s="1202" t="s">
        <v>1177</v>
      </c>
      <c r="B19" s="1203"/>
      <c r="C19" s="1204"/>
    </row>
    <row r="21" spans="1:3" x14ac:dyDescent="0.25">
      <c r="B21" s="332"/>
      <c r="C21" s="332"/>
    </row>
    <row r="22" spans="1:3" x14ac:dyDescent="0.25">
      <c r="A22" s="334"/>
      <c r="B22" s="333"/>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10" style="2" bestFit="1" customWidth="1"/>
    <col min="6" max="16384" width="8.81640625" style="2"/>
  </cols>
  <sheetData>
    <row r="1" spans="1:5" x14ac:dyDescent="0.25">
      <c r="A1" s="1196" t="s">
        <v>1180</v>
      </c>
      <c r="B1" s="1197"/>
      <c r="C1" s="1198"/>
    </row>
    <row r="2" spans="1:5" ht="13.5" customHeight="1" thickBot="1" x14ac:dyDescent="0.3">
      <c r="A2" s="1199" t="s">
        <v>1031</v>
      </c>
      <c r="B2" s="1200"/>
      <c r="C2" s="1201"/>
    </row>
    <row r="3" spans="1:5" ht="57" customHeight="1" thickBot="1" x14ac:dyDescent="0.3">
      <c r="A3" s="915" t="s">
        <v>990</v>
      </c>
      <c r="B3" s="915" t="s">
        <v>1034</v>
      </c>
      <c r="C3" s="918" t="s">
        <v>706</v>
      </c>
    </row>
    <row r="4" spans="1:5" ht="12.75" customHeight="1" x14ac:dyDescent="0.25">
      <c r="A4" s="3" t="s">
        <v>39</v>
      </c>
      <c r="B4" s="1096">
        <v>109674.00772791893</v>
      </c>
      <c r="C4" s="620">
        <v>6033</v>
      </c>
      <c r="E4" s="1085"/>
    </row>
    <row r="5" spans="1:5" ht="12.75" customHeight="1" x14ac:dyDescent="0.25">
      <c r="A5" s="3" t="s">
        <v>46</v>
      </c>
      <c r="B5" s="1096">
        <v>210806.57702339927</v>
      </c>
      <c r="C5" s="620">
        <v>15006</v>
      </c>
      <c r="E5" s="1085"/>
    </row>
    <row r="6" spans="1:5" ht="12.75" customHeight="1" x14ac:dyDescent="0.25">
      <c r="A6" s="322"/>
      <c r="B6" s="697"/>
      <c r="C6" s="473"/>
    </row>
    <row r="7" spans="1:5" ht="12.75" customHeight="1" x14ac:dyDescent="0.25">
      <c r="A7" s="323" t="s">
        <v>1153</v>
      </c>
      <c r="B7" s="698">
        <f>SUM(B4:B5)</f>
        <v>320480.58475131821</v>
      </c>
      <c r="C7" s="641">
        <f>SUM(C4:C5)</f>
        <v>21039</v>
      </c>
    </row>
    <row r="8" spans="1:5" ht="12.75" customHeight="1" thickBot="1" x14ac:dyDescent="0.3">
      <c r="A8" s="324"/>
      <c r="B8" s="700"/>
      <c r="C8" s="474"/>
    </row>
    <row r="9" spans="1:5" ht="12.75" customHeight="1" thickBot="1" x14ac:dyDescent="0.3">
      <c r="A9" s="325"/>
      <c r="B9" s="383"/>
      <c r="C9" s="475"/>
      <c r="E9" s="11"/>
    </row>
    <row r="10" spans="1:5" ht="12.75" customHeight="1" x14ac:dyDescent="0.25">
      <c r="A10" s="424"/>
      <c r="B10" s="426"/>
      <c r="C10" s="434"/>
      <c r="E10" s="11"/>
    </row>
    <row r="11" spans="1:5" x14ac:dyDescent="0.25">
      <c r="A11" s="428" t="s">
        <v>1146</v>
      </c>
      <c r="B11" s="190"/>
      <c r="C11" s="435"/>
      <c r="E11" s="11"/>
    </row>
    <row r="12" spans="1:5" ht="12" customHeight="1" x14ac:dyDescent="0.25">
      <c r="A12" s="1202" t="s">
        <v>1181</v>
      </c>
      <c r="B12" s="1202"/>
      <c r="C12" s="1204"/>
      <c r="E12" s="11"/>
    </row>
    <row r="13" spans="1:5" ht="36" customHeight="1" x14ac:dyDescent="0.25">
      <c r="A13" s="1205" t="s">
        <v>1160</v>
      </c>
      <c r="B13" s="1203"/>
      <c r="C13" s="1204"/>
      <c r="E13" s="11"/>
    </row>
    <row r="14" spans="1:5" ht="12.75" customHeight="1" x14ac:dyDescent="0.25">
      <c r="A14" s="1202" t="s">
        <v>415</v>
      </c>
      <c r="B14" s="1203"/>
      <c r="C14" s="1204"/>
      <c r="E14" s="11"/>
    </row>
    <row r="15" spans="1:5" ht="36" customHeight="1" x14ac:dyDescent="0.25">
      <c r="A15" s="1205" t="s">
        <v>1176</v>
      </c>
      <c r="B15" s="1202"/>
      <c r="C15" s="1204"/>
      <c r="E15" s="11"/>
    </row>
    <row r="16" spans="1:5" ht="12" customHeight="1" x14ac:dyDescent="0.25">
      <c r="A16" s="1202" t="s">
        <v>1157</v>
      </c>
      <c r="B16" s="1203"/>
      <c r="C16" s="1204"/>
      <c r="D16" s="10"/>
      <c r="E16" s="11"/>
    </row>
    <row r="17" spans="1:3" ht="24" customHeight="1" x14ac:dyDescent="0.25">
      <c r="A17" s="1205" t="s">
        <v>1162</v>
      </c>
      <c r="B17" s="1203"/>
      <c r="C17" s="1204"/>
    </row>
    <row r="18" spans="1:3" ht="24" customHeight="1" x14ac:dyDescent="0.25">
      <c r="A18" s="1205" t="s">
        <v>416</v>
      </c>
      <c r="B18" s="1203"/>
      <c r="C18" s="1204"/>
    </row>
    <row r="19" spans="1:3" ht="12.75" customHeight="1" thickBot="1" x14ac:dyDescent="0.3">
      <c r="A19" s="1206" t="s">
        <v>1177</v>
      </c>
      <c r="B19" s="1207"/>
      <c r="C19" s="1208"/>
    </row>
    <row r="20" spans="1:3" ht="23.25" customHeight="1" x14ac:dyDescent="0.25"/>
    <row r="21" spans="1:3" x14ac:dyDescent="0.25">
      <c r="B21" s="63"/>
      <c r="C21" s="63"/>
    </row>
    <row r="22" spans="1:3" x14ac:dyDescent="0.25">
      <c r="A22" s="26"/>
      <c r="B22" s="73"/>
      <c r="C22" s="364"/>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5" x14ac:dyDescent="0.25">
      <c r="A1" s="1196" t="s">
        <v>1180</v>
      </c>
      <c r="B1" s="1197"/>
      <c r="C1" s="1198"/>
    </row>
    <row r="2" spans="1:5" ht="13.5" customHeight="1" thickBot="1" x14ac:dyDescent="0.3">
      <c r="A2" s="1199" t="s">
        <v>1031</v>
      </c>
      <c r="B2" s="1200"/>
      <c r="C2" s="1201"/>
    </row>
    <row r="3" spans="1:5" ht="57" customHeight="1" thickBot="1" x14ac:dyDescent="0.3">
      <c r="A3" s="915" t="s">
        <v>990</v>
      </c>
      <c r="B3" s="915" t="s">
        <v>1034</v>
      </c>
      <c r="C3" s="918" t="s">
        <v>706</v>
      </c>
    </row>
    <row r="4" spans="1:5" ht="12.75" customHeight="1" x14ac:dyDescent="0.25">
      <c r="A4" s="3" t="s">
        <v>316</v>
      </c>
      <c r="B4" s="1096">
        <v>110998.41150487069</v>
      </c>
      <c r="C4" s="620">
        <v>6299</v>
      </c>
    </row>
    <row r="5" spans="1:5" ht="12.75" customHeight="1" x14ac:dyDescent="0.25">
      <c r="A5" s="3" t="s">
        <v>319</v>
      </c>
      <c r="B5" s="1096">
        <v>191533.85570715563</v>
      </c>
      <c r="C5" s="620">
        <v>7121</v>
      </c>
    </row>
    <row r="6" spans="1:5" ht="12.75" customHeight="1" x14ac:dyDescent="0.25">
      <c r="A6" s="319"/>
      <c r="B6" s="694"/>
      <c r="C6" s="476"/>
    </row>
    <row r="7" spans="1:5" ht="12.75" customHeight="1" x14ac:dyDescent="0.25">
      <c r="A7" s="320" t="s">
        <v>1152</v>
      </c>
      <c r="B7" s="695">
        <f>SUM(B4:B5)</f>
        <v>302532.26721202629</v>
      </c>
      <c r="C7" s="642">
        <f>SUM(C4:C5)</f>
        <v>13420</v>
      </c>
    </row>
    <row r="8" spans="1:5" ht="12" customHeight="1" thickBot="1" x14ac:dyDescent="0.3">
      <c r="A8" s="319"/>
      <c r="B8" s="696"/>
      <c r="C8" s="477"/>
    </row>
    <row r="9" spans="1:5" ht="12.75" customHeight="1" thickBot="1" x14ac:dyDescent="0.3">
      <c r="A9" s="321"/>
      <c r="B9" s="382"/>
      <c r="C9" s="477"/>
      <c r="E9" s="1085"/>
    </row>
    <row r="10" spans="1:5" ht="12.75" customHeight="1" x14ac:dyDescent="0.25">
      <c r="A10" s="424"/>
      <c r="B10" s="426"/>
      <c r="C10" s="434"/>
      <c r="E10" s="11"/>
    </row>
    <row r="11" spans="1:5" x14ac:dyDescent="0.25">
      <c r="A11" s="428" t="s">
        <v>1146</v>
      </c>
      <c r="B11" s="190"/>
      <c r="C11" s="435"/>
      <c r="E11" s="11"/>
    </row>
    <row r="12" spans="1:5" ht="12" customHeight="1" x14ac:dyDescent="0.25">
      <c r="A12" s="1202" t="s">
        <v>1181</v>
      </c>
      <c r="B12" s="1202"/>
      <c r="C12" s="1204"/>
      <c r="E12" s="11"/>
    </row>
    <row r="13" spans="1:5" ht="36" customHeight="1" x14ac:dyDescent="0.25">
      <c r="A13" s="1205" t="s">
        <v>1160</v>
      </c>
      <c r="B13" s="1203"/>
      <c r="C13" s="1204"/>
      <c r="E13" s="11"/>
    </row>
    <row r="14" spans="1:5" ht="12.75" customHeight="1" x14ac:dyDescent="0.25">
      <c r="A14" s="1202" t="s">
        <v>415</v>
      </c>
      <c r="B14" s="1203"/>
      <c r="C14" s="1204"/>
      <c r="E14" s="11"/>
    </row>
    <row r="15" spans="1:5" ht="36" customHeight="1" x14ac:dyDescent="0.25">
      <c r="A15" s="1205" t="s">
        <v>1176</v>
      </c>
      <c r="B15" s="1202"/>
      <c r="C15" s="1204"/>
      <c r="E15" s="11"/>
    </row>
    <row r="16" spans="1:5" ht="12" customHeight="1" x14ac:dyDescent="0.25">
      <c r="A16" s="1202" t="s">
        <v>1157</v>
      </c>
      <c r="B16" s="1203"/>
      <c r="C16" s="1204"/>
      <c r="D16" s="10"/>
      <c r="E16" s="11"/>
    </row>
    <row r="17" spans="1:3" ht="24" customHeight="1" x14ac:dyDescent="0.25">
      <c r="A17" s="1205" t="s">
        <v>1162</v>
      </c>
      <c r="B17" s="1203"/>
      <c r="C17" s="1204"/>
    </row>
    <row r="18" spans="1:3" ht="24" customHeight="1" x14ac:dyDescent="0.25">
      <c r="A18" s="1205" t="s">
        <v>416</v>
      </c>
      <c r="B18" s="1203"/>
      <c r="C18" s="1204"/>
    </row>
    <row r="19" spans="1:3" ht="12" thickBot="1" x14ac:dyDescent="0.3">
      <c r="A19" s="1206" t="s">
        <v>1177</v>
      </c>
      <c r="B19" s="1207"/>
      <c r="C19" s="1208"/>
    </row>
    <row r="21" spans="1:3" x14ac:dyDescent="0.25">
      <c r="B21" s="63"/>
      <c r="C21" s="63"/>
    </row>
    <row r="22" spans="1:3" x14ac:dyDescent="0.25">
      <c r="A22" s="26"/>
      <c r="B22" s="73"/>
      <c r="C22" s="364"/>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1"/>
  <sheetViews>
    <sheetView zoomScaleNormal="100" workbookViewId="0">
      <selection activeCell="A5" sqref="A5:XFD5"/>
    </sheetView>
  </sheetViews>
  <sheetFormatPr defaultColWidth="8.81640625" defaultRowHeight="11.5" x14ac:dyDescent="0.25"/>
  <cols>
    <col min="1" max="1" width="19.453125" style="14" customWidth="1"/>
    <col min="2" max="2" width="13" style="16" customWidth="1"/>
    <col min="3" max="3" width="11.7265625" style="5" customWidth="1"/>
    <col min="4" max="4" width="8.81640625" style="14"/>
    <col min="5" max="5" width="9.54296875" style="2" bestFit="1" customWidth="1"/>
    <col min="6" max="16384" width="8.81640625" style="2"/>
  </cols>
  <sheetData>
    <row r="1" spans="1:4" x14ac:dyDescent="0.25">
      <c r="A1" s="1196" t="s">
        <v>1180</v>
      </c>
      <c r="B1" s="1197"/>
      <c r="C1" s="1198"/>
    </row>
    <row r="2" spans="1:4" ht="13.5" customHeight="1" thickBot="1" x14ac:dyDescent="0.3">
      <c r="A2" s="1199" t="s">
        <v>1031</v>
      </c>
      <c r="B2" s="1200"/>
      <c r="C2" s="1201"/>
    </row>
    <row r="3" spans="1:4" ht="57" customHeight="1" thickBot="1" x14ac:dyDescent="0.3">
      <c r="A3" s="915" t="s">
        <v>990</v>
      </c>
      <c r="B3" s="915" t="s">
        <v>1034</v>
      </c>
      <c r="C3" s="918" t="s">
        <v>706</v>
      </c>
    </row>
    <row r="4" spans="1:4" ht="12.75" customHeight="1" x14ac:dyDescent="0.25">
      <c r="A4" s="3" t="s">
        <v>46</v>
      </c>
      <c r="B4" s="1094">
        <v>280176.86131801223</v>
      </c>
      <c r="C4" s="573">
        <v>14569</v>
      </c>
    </row>
    <row r="5" spans="1:4" ht="12.75" customHeight="1" x14ac:dyDescent="0.25">
      <c r="A5" s="3" t="s">
        <v>57</v>
      </c>
      <c r="B5" s="1094">
        <v>118004.28195672094</v>
      </c>
      <c r="C5" s="573">
        <v>7224</v>
      </c>
    </row>
    <row r="6" spans="1:4" ht="12.75" customHeight="1" x14ac:dyDescent="0.25">
      <c r="A6" s="3" t="s">
        <v>66</v>
      </c>
      <c r="B6" s="1094">
        <v>104436.2057282648</v>
      </c>
      <c r="C6" s="573">
        <v>5186</v>
      </c>
    </row>
    <row r="7" spans="1:4" s="1" customFormat="1" ht="12.75" customHeight="1" x14ac:dyDescent="0.25">
      <c r="A7" s="6" t="s">
        <v>68</v>
      </c>
      <c r="B7" s="724">
        <f>SUM(B4:B6)</f>
        <v>502617.34900299797</v>
      </c>
      <c r="C7" s="429">
        <f>SUM(C4:C6)</f>
        <v>26979</v>
      </c>
      <c r="D7" s="1053"/>
    </row>
    <row r="8" spans="1:4" ht="12.75" customHeight="1" thickBot="1" x14ac:dyDescent="0.3">
      <c r="A8" s="9"/>
      <c r="B8" s="572"/>
      <c r="C8" s="433"/>
    </row>
    <row r="9" spans="1:4" s="16" customFormat="1" x14ac:dyDescent="0.25"/>
    <row r="10" spans="1:4" s="16" customFormat="1" x14ac:dyDescent="0.25"/>
    <row r="11" spans="1:4" ht="12" customHeight="1" x14ac:dyDescent="0.25">
      <c r="B11" s="2"/>
      <c r="C11" s="2"/>
      <c r="D11" s="2"/>
    </row>
    <row r="12" spans="1:4" ht="36" customHeight="1" x14ac:dyDescent="0.25">
      <c r="B12" s="2"/>
      <c r="C12" s="2"/>
      <c r="D12" s="2"/>
    </row>
    <row r="13" spans="1:4" ht="12" customHeight="1" x14ac:dyDescent="0.25">
      <c r="B13" s="2"/>
      <c r="C13" s="2"/>
      <c r="D13" s="2"/>
    </row>
    <row r="14" spans="1:4" ht="36" customHeight="1" x14ac:dyDescent="0.25">
      <c r="A14" s="2"/>
      <c r="B14" s="12"/>
      <c r="C14" s="2"/>
      <c r="D14" s="2"/>
    </row>
    <row r="15" spans="1:4" ht="12" customHeight="1" x14ac:dyDescent="0.25">
      <c r="B15" s="2"/>
      <c r="C15" s="2"/>
      <c r="D15" s="2"/>
    </row>
    <row r="16" spans="1:4" s="13" customFormat="1" ht="24" customHeight="1" x14ac:dyDescent="0.25">
      <c r="A16" s="16"/>
    </row>
    <row r="17" spans="2:4" ht="24" customHeight="1" x14ac:dyDescent="0.25">
      <c r="B17" s="2"/>
      <c r="C17" s="2"/>
      <c r="D17" s="2"/>
    </row>
    <row r="18" spans="2:4" ht="12" customHeight="1" x14ac:dyDescent="0.25">
      <c r="B18" s="2"/>
      <c r="C18" s="2"/>
      <c r="D18" s="2"/>
    </row>
    <row r="19" spans="2:4" x14ac:dyDescent="0.25">
      <c r="C19" s="436"/>
    </row>
    <row r="20" spans="2:4" x14ac:dyDescent="0.25">
      <c r="B20" s="14"/>
      <c r="C20" s="14"/>
    </row>
    <row r="21" spans="2:4" x14ac:dyDescent="0.25">
      <c r="C21" s="436"/>
    </row>
    <row r="22" spans="2:4" x14ac:dyDescent="0.25">
      <c r="C22" s="436"/>
    </row>
    <row r="23" spans="2:4" x14ac:dyDescent="0.25">
      <c r="C23" s="436"/>
    </row>
    <row r="24" spans="2:4" x14ac:dyDescent="0.25">
      <c r="C24" s="436"/>
    </row>
    <row r="25" spans="2:4" x14ac:dyDescent="0.25">
      <c r="C25" s="436"/>
    </row>
    <row r="26" spans="2:4" x14ac:dyDescent="0.25">
      <c r="C26" s="436"/>
    </row>
    <row r="27" spans="2:4" x14ac:dyDescent="0.25">
      <c r="C27" s="436"/>
    </row>
    <row r="28" spans="2:4" x14ac:dyDescent="0.25">
      <c r="C28" s="436"/>
    </row>
    <row r="29" spans="2:4" x14ac:dyDescent="0.25">
      <c r="C29" s="436"/>
    </row>
    <row r="30" spans="2:4" x14ac:dyDescent="0.25">
      <c r="C30" s="436"/>
    </row>
    <row r="31" spans="2:4" x14ac:dyDescent="0.25">
      <c r="C31" s="436"/>
    </row>
    <row r="32" spans="2:4" x14ac:dyDescent="0.25">
      <c r="C32" s="436"/>
    </row>
    <row r="33" spans="3:3" x14ac:dyDescent="0.25">
      <c r="C33" s="436"/>
    </row>
    <row r="34" spans="3:3" x14ac:dyDescent="0.25">
      <c r="C34" s="436"/>
    </row>
    <row r="35" spans="3:3" x14ac:dyDescent="0.25">
      <c r="C35" s="436"/>
    </row>
    <row r="36" spans="3:3" x14ac:dyDescent="0.25">
      <c r="C36" s="436"/>
    </row>
    <row r="37" spans="3:3" x14ac:dyDescent="0.25">
      <c r="C37" s="436"/>
    </row>
    <row r="38" spans="3:3" x14ac:dyDescent="0.25">
      <c r="C38" s="436"/>
    </row>
    <row r="39" spans="3:3" x14ac:dyDescent="0.25">
      <c r="C39" s="436"/>
    </row>
    <row r="40" spans="3:3" x14ac:dyDescent="0.25">
      <c r="C40" s="436"/>
    </row>
    <row r="41" spans="3:3" x14ac:dyDescent="0.25">
      <c r="C41" s="436"/>
    </row>
    <row r="42" spans="3:3" x14ac:dyDescent="0.25">
      <c r="C42" s="436"/>
    </row>
    <row r="43" spans="3:3" x14ac:dyDescent="0.25">
      <c r="C43" s="436"/>
    </row>
    <row r="44" spans="3:3" x14ac:dyDescent="0.25">
      <c r="C44" s="436"/>
    </row>
    <row r="45" spans="3:3" x14ac:dyDescent="0.25">
      <c r="C45" s="436"/>
    </row>
    <row r="46" spans="3:3" x14ac:dyDescent="0.25">
      <c r="C46" s="436"/>
    </row>
    <row r="47" spans="3:3" x14ac:dyDescent="0.25">
      <c r="C47" s="436"/>
    </row>
    <row r="48" spans="3:3" x14ac:dyDescent="0.25">
      <c r="C48" s="436"/>
    </row>
    <row r="49" spans="3:3" x14ac:dyDescent="0.25">
      <c r="C49" s="436"/>
    </row>
    <row r="50" spans="3:3" x14ac:dyDescent="0.25">
      <c r="C50" s="436"/>
    </row>
    <row r="51" spans="3:3" x14ac:dyDescent="0.25">
      <c r="C51" s="436"/>
    </row>
    <row r="52" spans="3:3" x14ac:dyDescent="0.25">
      <c r="C52" s="436"/>
    </row>
    <row r="53" spans="3:3" x14ac:dyDescent="0.25">
      <c r="C53" s="436"/>
    </row>
    <row r="54" spans="3:3" x14ac:dyDescent="0.25">
      <c r="C54" s="436"/>
    </row>
    <row r="55" spans="3:3" x14ac:dyDescent="0.25">
      <c r="C55" s="436"/>
    </row>
    <row r="56" spans="3:3" x14ac:dyDescent="0.25">
      <c r="C56" s="436"/>
    </row>
    <row r="57" spans="3:3" x14ac:dyDescent="0.25">
      <c r="C57" s="436"/>
    </row>
    <row r="58" spans="3:3" x14ac:dyDescent="0.25">
      <c r="C58" s="436"/>
    </row>
    <row r="59" spans="3:3" x14ac:dyDescent="0.25">
      <c r="C59" s="436"/>
    </row>
    <row r="60" spans="3:3" x14ac:dyDescent="0.25">
      <c r="C60" s="436"/>
    </row>
    <row r="61" spans="3:3" x14ac:dyDescent="0.25">
      <c r="C61" s="436"/>
    </row>
    <row r="62" spans="3:3" x14ac:dyDescent="0.25">
      <c r="C62" s="436"/>
    </row>
    <row r="63" spans="3:3" x14ac:dyDescent="0.25">
      <c r="C63" s="436"/>
    </row>
    <row r="64" spans="3:3" x14ac:dyDescent="0.25">
      <c r="C64" s="436"/>
    </row>
    <row r="65" spans="3:3" x14ac:dyDescent="0.25">
      <c r="C65" s="436"/>
    </row>
    <row r="66" spans="3:3" x14ac:dyDescent="0.25">
      <c r="C66" s="436"/>
    </row>
    <row r="67" spans="3:3" x14ac:dyDescent="0.25">
      <c r="C67" s="436"/>
    </row>
    <row r="68" spans="3:3" x14ac:dyDescent="0.25">
      <c r="C68" s="436"/>
    </row>
    <row r="69" spans="3:3" x14ac:dyDescent="0.25">
      <c r="C69" s="436"/>
    </row>
    <row r="70" spans="3:3" x14ac:dyDescent="0.25">
      <c r="C70" s="436"/>
    </row>
    <row r="71" spans="3:3" x14ac:dyDescent="0.25">
      <c r="C71" s="436"/>
    </row>
    <row r="72" spans="3:3" x14ac:dyDescent="0.25">
      <c r="C72" s="436"/>
    </row>
    <row r="73" spans="3:3" x14ac:dyDescent="0.25">
      <c r="C73" s="436"/>
    </row>
    <row r="74" spans="3:3" x14ac:dyDescent="0.25">
      <c r="C74" s="436"/>
    </row>
    <row r="75" spans="3:3" x14ac:dyDescent="0.25">
      <c r="C75" s="436"/>
    </row>
    <row r="76" spans="3:3" x14ac:dyDescent="0.25">
      <c r="C76" s="436"/>
    </row>
    <row r="77" spans="3:3" x14ac:dyDescent="0.25">
      <c r="C77" s="436"/>
    </row>
    <row r="78" spans="3:3" x14ac:dyDescent="0.25">
      <c r="C78" s="436"/>
    </row>
    <row r="79" spans="3:3" x14ac:dyDescent="0.25">
      <c r="C79" s="436"/>
    </row>
    <row r="80" spans="3:3" x14ac:dyDescent="0.25">
      <c r="C80" s="436"/>
    </row>
    <row r="81" spans="3:3" x14ac:dyDescent="0.25">
      <c r="C81" s="436"/>
    </row>
  </sheetData>
  <mergeCells count="2">
    <mergeCell ref="A1:C1"/>
    <mergeCell ref="A2:C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ignoredErrors>
    <ignoredError sqref="A2 A4 B3:C3 A5 A6 B2:C2 B1:C1" formulaRange="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50"/>
  <sheetViews>
    <sheetView zoomScale="70" zoomScaleNormal="70" workbookViewId="0">
      <selection activeCell="A10" sqref="A10:XFD10"/>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6" x14ac:dyDescent="0.25">
      <c r="A1" s="1196" t="s">
        <v>1180</v>
      </c>
      <c r="B1" s="1197"/>
      <c r="C1" s="1198"/>
    </row>
    <row r="2" spans="1:6" ht="13.5" customHeight="1" thickBot="1" x14ac:dyDescent="0.3">
      <c r="A2" s="1199" t="s">
        <v>1031</v>
      </c>
      <c r="B2" s="1200"/>
      <c r="C2" s="1201"/>
    </row>
    <row r="3" spans="1:6" ht="57" customHeight="1" thickBot="1" x14ac:dyDescent="0.3">
      <c r="A3" s="915" t="s">
        <v>990</v>
      </c>
      <c r="B3" s="915" t="s">
        <v>1034</v>
      </c>
      <c r="C3" s="918" t="s">
        <v>706</v>
      </c>
    </row>
    <row r="4" spans="1:6" ht="12.5" x14ac:dyDescent="0.25">
      <c r="A4" s="15" t="s">
        <v>333</v>
      </c>
      <c r="B4" s="1094">
        <v>67066.502819880174</v>
      </c>
      <c r="C4" s="620">
        <v>2925</v>
      </c>
    </row>
    <row r="5" spans="1:6" ht="12.5" x14ac:dyDescent="0.25">
      <c r="A5" s="15" t="s">
        <v>164</v>
      </c>
      <c r="B5" s="1094">
        <v>288177.27938797016</v>
      </c>
      <c r="C5" s="620">
        <v>13452</v>
      </c>
    </row>
    <row r="6" spans="1:6" ht="12.5" x14ac:dyDescent="0.25">
      <c r="A6" s="15" t="s">
        <v>334</v>
      </c>
      <c r="B6" s="1094">
        <v>221035.93499192921</v>
      </c>
      <c r="C6" s="620">
        <v>5448</v>
      </c>
    </row>
    <row r="7" spans="1:6" x14ac:dyDescent="0.25">
      <c r="A7" s="307"/>
      <c r="B7" s="682"/>
      <c r="C7" s="482"/>
    </row>
    <row r="8" spans="1:6" x14ac:dyDescent="0.25">
      <c r="A8" s="308" t="s">
        <v>1149</v>
      </c>
      <c r="B8" s="691">
        <f>SUM(B4:B6)</f>
        <v>576279.71719977958</v>
      </c>
      <c r="C8" s="645">
        <f>SUM(C4:C6)</f>
        <v>21825</v>
      </c>
    </row>
    <row r="9" spans="1:6" ht="12" thickBot="1" x14ac:dyDescent="0.3">
      <c r="A9" s="307"/>
      <c r="B9" s="692"/>
      <c r="C9" s="483"/>
    </row>
    <row r="10" spans="1:6" ht="12" thickBot="1" x14ac:dyDescent="0.3">
      <c r="A10" s="90"/>
      <c r="B10" s="385"/>
      <c r="C10" s="483"/>
    </row>
    <row r="11" spans="1:6" x14ac:dyDescent="0.25">
      <c r="A11" s="424"/>
      <c r="B11" s="426"/>
      <c r="C11" s="566"/>
    </row>
    <row r="12" spans="1:6" x14ac:dyDescent="0.25">
      <c r="A12" s="428" t="s">
        <v>1146</v>
      </c>
      <c r="B12" s="1032"/>
      <c r="C12" s="435"/>
    </row>
    <row r="13" spans="1:6" ht="12" customHeight="1" x14ac:dyDescent="0.25">
      <c r="A13" s="1202" t="s">
        <v>1181</v>
      </c>
      <c r="B13" s="1202"/>
      <c r="C13" s="1204"/>
    </row>
    <row r="14" spans="1:6" ht="36" customHeight="1" x14ac:dyDescent="0.25">
      <c r="A14" s="1205" t="s">
        <v>1160</v>
      </c>
      <c r="B14" s="1202"/>
      <c r="C14" s="1204"/>
    </row>
    <row r="15" spans="1:6" x14ac:dyDescent="0.25">
      <c r="A15" s="1202" t="s">
        <v>415</v>
      </c>
      <c r="B15" s="1202"/>
      <c r="C15" s="1204"/>
    </row>
    <row r="16" spans="1:6" ht="36" customHeight="1" x14ac:dyDescent="0.25">
      <c r="A16" s="1205" t="s">
        <v>1176</v>
      </c>
      <c r="B16" s="1202"/>
      <c r="C16" s="1204"/>
      <c r="F16" s="12"/>
    </row>
    <row r="17" spans="1:3" ht="12" customHeight="1" x14ac:dyDescent="0.25">
      <c r="A17" s="1202" t="s">
        <v>1157</v>
      </c>
      <c r="B17" s="1202"/>
      <c r="C17" s="1204"/>
    </row>
    <row r="18" spans="1:3" ht="24" customHeight="1" x14ac:dyDescent="0.25">
      <c r="A18" s="1205" t="s">
        <v>1162</v>
      </c>
      <c r="B18" s="1202"/>
      <c r="C18" s="1204"/>
    </row>
    <row r="19" spans="1:3" ht="24" customHeight="1" x14ac:dyDescent="0.25">
      <c r="A19" s="1205" t="s">
        <v>416</v>
      </c>
      <c r="B19" s="1202"/>
      <c r="C19" s="1204"/>
    </row>
    <row r="20" spans="1:3" ht="12.75" customHeight="1" thickBot="1" x14ac:dyDescent="0.3">
      <c r="A20" s="1206" t="s">
        <v>1177</v>
      </c>
      <c r="B20" s="1206"/>
      <c r="C20" s="1208"/>
    </row>
    <row r="21" spans="1:3" x14ac:dyDescent="0.25">
      <c r="B21" s="1025"/>
      <c r="C21" s="364"/>
    </row>
    <row r="22" spans="1:3" x14ac:dyDescent="0.25">
      <c r="A22" s="26"/>
      <c r="B22" s="63"/>
      <c r="C22" s="63"/>
    </row>
    <row r="23" spans="1:3" x14ac:dyDescent="0.25">
      <c r="B23" s="14"/>
    </row>
    <row r="24" spans="1:3" x14ac:dyDescent="0.25">
      <c r="B24" s="14"/>
    </row>
    <row r="25" spans="1:3" x14ac:dyDescent="0.25">
      <c r="B25" s="14"/>
    </row>
    <row r="26" spans="1:3" x14ac:dyDescent="0.25">
      <c r="B26" s="14"/>
    </row>
    <row r="27" spans="1:3" x14ac:dyDescent="0.25">
      <c r="B27" s="14"/>
    </row>
    <row r="28" spans="1:3" x14ac:dyDescent="0.25">
      <c r="B28" s="14"/>
    </row>
    <row r="29" spans="1:3" x14ac:dyDescent="0.25">
      <c r="B29" s="14"/>
    </row>
    <row r="30" spans="1:3" x14ac:dyDescent="0.25">
      <c r="B30" s="14"/>
    </row>
    <row r="31" spans="1:3" x14ac:dyDescent="0.25">
      <c r="B31" s="14"/>
    </row>
    <row r="32" spans="1:3" x14ac:dyDescent="0.25">
      <c r="B32" s="14"/>
    </row>
    <row r="33" spans="2:2" x14ac:dyDescent="0.25">
      <c r="B33" s="14"/>
    </row>
    <row r="34" spans="2:2" x14ac:dyDescent="0.25">
      <c r="B34" s="14"/>
    </row>
    <row r="35" spans="2:2" x14ac:dyDescent="0.25">
      <c r="B35" s="14"/>
    </row>
    <row r="36" spans="2:2" x14ac:dyDescent="0.25">
      <c r="B36" s="14"/>
    </row>
    <row r="37" spans="2:2"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row r="44" spans="2:2" x14ac:dyDescent="0.25">
      <c r="B44" s="14"/>
    </row>
    <row r="45" spans="2:2" x14ac:dyDescent="0.25">
      <c r="B45" s="14"/>
    </row>
    <row r="46" spans="2:2" x14ac:dyDescent="0.25">
      <c r="B46" s="14"/>
    </row>
    <row r="47" spans="2:2" x14ac:dyDescent="0.25">
      <c r="B47" s="14"/>
    </row>
    <row r="48" spans="2:2" x14ac:dyDescent="0.25">
      <c r="B48" s="14"/>
    </row>
    <row r="49" spans="2:2" x14ac:dyDescent="0.25">
      <c r="B49" s="14"/>
    </row>
    <row r="50" spans="2:2" x14ac:dyDescent="0.25">
      <c r="B50" s="14"/>
    </row>
  </sheetData>
  <mergeCells count="10">
    <mergeCell ref="A20:C20"/>
    <mergeCell ref="A17:C17"/>
    <mergeCell ref="A1:C1"/>
    <mergeCell ref="A2:C2"/>
    <mergeCell ref="A13:C13"/>
    <mergeCell ref="A14:C14"/>
    <mergeCell ref="A18:C18"/>
    <mergeCell ref="A15:C15"/>
    <mergeCell ref="A16:C16"/>
    <mergeCell ref="A19:C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38"/>
  <sheetViews>
    <sheetView zoomScaleNormal="100" workbookViewId="0">
      <selection activeCell="A31" activeCellId="4" sqref="A7:XFD9 A4:XFD5 A11:XFD26 A6:XFD6 A31:XFD4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4" x14ac:dyDescent="0.25">
      <c r="A1" s="1196" t="s">
        <v>1180</v>
      </c>
      <c r="B1" s="1197"/>
      <c r="C1" s="1197"/>
      <c r="D1" s="1197"/>
      <c r="E1" s="1197"/>
      <c r="F1" s="1197"/>
      <c r="G1" s="1197"/>
      <c r="H1" s="1197"/>
      <c r="I1" s="1197"/>
      <c r="J1" s="1197"/>
      <c r="K1" s="1198"/>
    </row>
    <row r="2" spans="1:14" ht="13.5" customHeight="1" thickBot="1" x14ac:dyDescent="0.3">
      <c r="A2" s="1199" t="s">
        <v>1031</v>
      </c>
      <c r="B2" s="1200"/>
      <c r="C2" s="1200"/>
      <c r="D2" s="1200"/>
      <c r="E2" s="1200"/>
      <c r="F2" s="1200"/>
      <c r="G2" s="1200"/>
      <c r="H2" s="1200"/>
      <c r="I2" s="1200"/>
      <c r="J2" s="1200"/>
      <c r="K2" s="1201"/>
    </row>
    <row r="3" spans="1:14"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4" ht="12.75" customHeight="1" x14ac:dyDescent="0.25">
      <c r="A4" s="3" t="s">
        <v>328</v>
      </c>
      <c r="B4" s="1054">
        <v>7444.3053987199992</v>
      </c>
      <c r="C4" s="732">
        <f t="shared" ref="C4:C5" si="0">SUM(D4:J4)</f>
        <v>115926.59095929014</v>
      </c>
      <c r="D4" s="922">
        <v>40037.402999999998</v>
      </c>
      <c r="E4" s="1162">
        <v>0</v>
      </c>
      <c r="F4" s="737">
        <v>4101.4030000000002</v>
      </c>
      <c r="G4" s="737">
        <v>0</v>
      </c>
      <c r="H4" s="1103">
        <v>1292.6699099999998</v>
      </c>
      <c r="I4" s="991">
        <v>324.73399999999998</v>
      </c>
      <c r="J4" s="1094">
        <v>70170.381049290154</v>
      </c>
      <c r="K4" s="620">
        <v>2499</v>
      </c>
    </row>
    <row r="5" spans="1:14" ht="12.75" customHeight="1" x14ac:dyDescent="0.25">
      <c r="A5" s="3" t="s">
        <v>669</v>
      </c>
      <c r="B5" s="1054">
        <v>33034.490256731995</v>
      </c>
      <c r="C5" s="732">
        <f t="shared" si="0"/>
        <v>434942.21730039013</v>
      </c>
      <c r="D5" s="922">
        <v>124431.91499999999</v>
      </c>
      <c r="E5" s="1162">
        <v>2123.0692200000003</v>
      </c>
      <c r="F5" s="737">
        <v>17529.512999999999</v>
      </c>
      <c r="G5" s="737">
        <v>0</v>
      </c>
      <c r="H5" s="1103">
        <v>24050.407830000007</v>
      </c>
      <c r="I5" s="991">
        <v>1210.856</v>
      </c>
      <c r="J5" s="1094">
        <v>265596.45625039015</v>
      </c>
      <c r="K5" s="620">
        <v>9812</v>
      </c>
    </row>
    <row r="6" spans="1:14" ht="12.75" customHeight="1" x14ac:dyDescent="0.25">
      <c r="A6" s="309"/>
      <c r="B6" s="310"/>
      <c r="C6" s="678"/>
      <c r="D6" s="681"/>
      <c r="E6" s="681"/>
      <c r="F6" s="681"/>
      <c r="G6" s="681"/>
      <c r="H6" s="681"/>
      <c r="I6" s="744"/>
      <c r="J6" s="682"/>
      <c r="K6" s="480"/>
    </row>
    <row r="7" spans="1:14" ht="12.75" customHeight="1" x14ac:dyDescent="0.25">
      <c r="A7" s="311" t="s">
        <v>1150</v>
      </c>
      <c r="B7" s="312">
        <f>SUM(B4:B5)</f>
        <v>40478.795655451991</v>
      </c>
      <c r="C7" s="738">
        <f>SUM(C4:C5)</f>
        <v>550868.80825968029</v>
      </c>
      <c r="D7" s="738">
        <f>SUM(D4:D5)</f>
        <v>164469.318</v>
      </c>
      <c r="E7" s="738">
        <f>SUM(E4:E5)</f>
        <v>2123.0692200000003</v>
      </c>
      <c r="F7" s="738">
        <f>SUM(F4:F5)</f>
        <v>21630.915999999997</v>
      </c>
      <c r="G7" s="738">
        <f>SUM(G4:G5)</f>
        <v>0</v>
      </c>
      <c r="H7" s="738">
        <f>SUM(H4:H5)</f>
        <v>25343.077740000008</v>
      </c>
      <c r="I7" s="739">
        <f>SUM(I4:I5)</f>
        <v>1535.59</v>
      </c>
      <c r="J7" s="740">
        <f>SUM(J4:J5)</f>
        <v>335766.83729968034</v>
      </c>
      <c r="K7" s="644">
        <f>SUM(K4:K5)</f>
        <v>12311</v>
      </c>
    </row>
    <row r="8" spans="1:14" ht="12.75" customHeight="1" thickBot="1" x14ac:dyDescent="0.3">
      <c r="A8" s="313"/>
      <c r="B8" s="314"/>
      <c r="C8" s="741"/>
      <c r="D8" s="742"/>
      <c r="E8" s="742"/>
      <c r="F8" s="742"/>
      <c r="G8" s="742"/>
      <c r="H8" s="742"/>
      <c r="I8" s="992"/>
      <c r="J8" s="743"/>
      <c r="K8" s="481"/>
    </row>
    <row r="9" spans="1:14" ht="12.75" customHeight="1" thickBot="1" x14ac:dyDescent="0.3">
      <c r="A9" s="90"/>
      <c r="B9" s="314"/>
      <c r="C9" s="315"/>
      <c r="D9" s="315"/>
      <c r="E9" s="236"/>
      <c r="F9" s="315"/>
      <c r="G9" s="315"/>
      <c r="H9" s="315"/>
      <c r="I9" s="993"/>
      <c r="J9" s="384"/>
      <c r="K9" s="481"/>
      <c r="M9" s="11"/>
    </row>
    <row r="10" spans="1:14" ht="12.75" customHeight="1" x14ac:dyDescent="0.25">
      <c r="A10" s="424"/>
      <c r="B10" s="425"/>
      <c r="C10" s="426"/>
      <c r="D10" s="426"/>
      <c r="E10" s="426"/>
      <c r="F10" s="426"/>
      <c r="G10" s="426"/>
      <c r="H10" s="426"/>
      <c r="I10" s="426"/>
      <c r="J10" s="426"/>
      <c r="K10" s="434"/>
      <c r="M10" s="11"/>
    </row>
    <row r="11" spans="1:14" x14ac:dyDescent="0.25">
      <c r="A11" s="428" t="s">
        <v>1146</v>
      </c>
      <c r="B11" s="378"/>
      <c r="C11" s="190"/>
      <c r="D11" s="190"/>
      <c r="E11" s="190"/>
      <c r="F11" s="190"/>
      <c r="G11" s="190"/>
      <c r="H11" s="190"/>
      <c r="I11" s="1032"/>
      <c r="J11" s="1032"/>
      <c r="K11" s="435"/>
      <c r="M11" s="1085"/>
    </row>
    <row r="12" spans="1:14" ht="12" customHeight="1" x14ac:dyDescent="0.25">
      <c r="A12" s="1202" t="s">
        <v>1181</v>
      </c>
      <c r="B12" s="1203"/>
      <c r="C12" s="1203"/>
      <c r="D12" s="1203"/>
      <c r="E12" s="1203"/>
      <c r="F12" s="1203"/>
      <c r="G12" s="1203"/>
      <c r="H12" s="1203"/>
      <c r="I12" s="1204"/>
      <c r="J12" s="1202"/>
      <c r="K12" s="1204"/>
    </row>
    <row r="13" spans="1:14" ht="36" customHeight="1" x14ac:dyDescent="0.25">
      <c r="A13" s="1205" t="s">
        <v>1160</v>
      </c>
      <c r="B13" s="1203"/>
      <c r="C13" s="1203"/>
      <c r="D13" s="1203"/>
      <c r="E13" s="1203"/>
      <c r="F13" s="1203"/>
      <c r="G13" s="1203"/>
      <c r="H13" s="1203"/>
      <c r="I13" s="1204"/>
      <c r="J13" s="1202"/>
      <c r="K13" s="1204"/>
      <c r="M13" s="11"/>
    </row>
    <row r="14" spans="1:14" ht="12.75" customHeight="1" x14ac:dyDescent="0.25">
      <c r="A14" s="1202" t="s">
        <v>415</v>
      </c>
      <c r="B14" s="1203"/>
      <c r="C14" s="1203"/>
      <c r="D14" s="1203"/>
      <c r="E14" s="1203"/>
      <c r="F14" s="1203"/>
      <c r="G14" s="1203"/>
      <c r="H14" s="1203"/>
      <c r="I14" s="1204"/>
      <c r="J14" s="1202"/>
      <c r="K14" s="1204"/>
      <c r="M14" s="11"/>
    </row>
    <row r="15" spans="1:14" ht="36" customHeight="1" x14ac:dyDescent="0.25">
      <c r="A15" s="1205" t="s">
        <v>1176</v>
      </c>
      <c r="B15" s="1203"/>
      <c r="C15" s="1203"/>
      <c r="D15" s="1203"/>
      <c r="E15" s="1203"/>
      <c r="F15" s="1203"/>
      <c r="G15" s="1203"/>
      <c r="H15" s="1203"/>
      <c r="I15" s="1204"/>
      <c r="J15" s="1202"/>
      <c r="K15" s="1204"/>
      <c r="M15" s="11"/>
      <c r="N15" s="12"/>
    </row>
    <row r="16" spans="1:14" ht="12" customHeight="1" x14ac:dyDescent="0.25">
      <c r="A16" s="1202" t="s">
        <v>1157</v>
      </c>
      <c r="B16" s="1203"/>
      <c r="C16" s="1203"/>
      <c r="D16" s="1203"/>
      <c r="E16" s="1203"/>
      <c r="F16" s="1203"/>
      <c r="G16" s="1203"/>
      <c r="H16" s="1203"/>
      <c r="I16" s="1204"/>
      <c r="J16" s="1202"/>
      <c r="K16" s="1204"/>
      <c r="M16" s="11"/>
    </row>
    <row r="17" spans="1:13" ht="24" customHeight="1" x14ac:dyDescent="0.25">
      <c r="A17" s="1205" t="s">
        <v>1162</v>
      </c>
      <c r="B17" s="1203"/>
      <c r="C17" s="1203"/>
      <c r="D17" s="1203"/>
      <c r="E17" s="1203"/>
      <c r="F17" s="1203"/>
      <c r="G17" s="1203"/>
      <c r="H17" s="1203"/>
      <c r="I17" s="1204"/>
      <c r="J17" s="1202"/>
      <c r="K17" s="1204"/>
      <c r="M17" s="11"/>
    </row>
    <row r="18" spans="1:13" ht="24" customHeight="1" x14ac:dyDescent="0.25">
      <c r="A18" s="1205" t="s">
        <v>416</v>
      </c>
      <c r="B18" s="1203"/>
      <c r="C18" s="1203"/>
      <c r="D18" s="1203"/>
      <c r="E18" s="1203"/>
      <c r="F18" s="1203"/>
      <c r="G18" s="1203"/>
      <c r="H18" s="1203"/>
      <c r="I18" s="1204"/>
      <c r="J18" s="1202"/>
      <c r="K18" s="1204"/>
      <c r="M18" s="11"/>
    </row>
    <row r="19" spans="1:13" ht="12.75" customHeight="1" thickBot="1" x14ac:dyDescent="0.3">
      <c r="A19" s="1206" t="s">
        <v>1177</v>
      </c>
      <c r="B19" s="1207"/>
      <c r="C19" s="1207"/>
      <c r="D19" s="1207"/>
      <c r="E19" s="1207"/>
      <c r="F19" s="1207"/>
      <c r="G19" s="1207"/>
      <c r="H19" s="1207"/>
      <c r="I19" s="1208"/>
      <c r="J19" s="1206"/>
      <c r="K19" s="1208"/>
      <c r="M19" s="11"/>
    </row>
    <row r="20" spans="1:13" x14ac:dyDescent="0.25">
      <c r="B20" s="63"/>
      <c r="C20" s="228"/>
      <c r="D20" s="229"/>
      <c r="E20" s="229"/>
      <c r="F20" s="229"/>
      <c r="G20" s="229"/>
      <c r="H20" s="229"/>
      <c r="I20" s="1026"/>
      <c r="J20" s="1027"/>
      <c r="K20" s="364"/>
      <c r="M20" s="11"/>
    </row>
    <row r="21" spans="1:13" x14ac:dyDescent="0.25">
      <c r="A21" s="26"/>
      <c r="B21" s="63"/>
      <c r="C21" s="63"/>
      <c r="D21" s="63"/>
      <c r="E21" s="63"/>
      <c r="F21" s="63"/>
      <c r="G21" s="63"/>
      <c r="H21" s="63"/>
      <c r="I21" s="63"/>
      <c r="J21" s="63"/>
      <c r="K21" s="63"/>
      <c r="M21" s="11"/>
    </row>
    <row r="22" spans="1:13" x14ac:dyDescent="0.25">
      <c r="I22" s="14"/>
      <c r="J22" s="14"/>
      <c r="M22" s="11"/>
    </row>
    <row r="23" spans="1:13" x14ac:dyDescent="0.25">
      <c r="I23" s="14"/>
      <c r="J23" s="14"/>
      <c r="M23" s="11"/>
    </row>
    <row r="24" spans="1:13" x14ac:dyDescent="0.25">
      <c r="I24" s="14"/>
      <c r="J24" s="14"/>
    </row>
    <row r="25" spans="1:13" x14ac:dyDescent="0.25">
      <c r="I25" s="14"/>
      <c r="J25" s="14"/>
    </row>
    <row r="26" spans="1:13" x14ac:dyDescent="0.25">
      <c r="I26" s="14"/>
      <c r="J26" s="14"/>
    </row>
    <row r="27" spans="1:13" x14ac:dyDescent="0.25">
      <c r="I27" s="14"/>
      <c r="J27" s="14"/>
    </row>
    <row r="28" spans="1:13" x14ac:dyDescent="0.25">
      <c r="I28" s="14"/>
      <c r="J28" s="14"/>
    </row>
    <row r="29" spans="1:13" x14ac:dyDescent="0.25">
      <c r="I29" s="14"/>
      <c r="J29" s="14"/>
    </row>
    <row r="30" spans="1:13" x14ac:dyDescent="0.25">
      <c r="I30" s="14"/>
      <c r="J30" s="14"/>
    </row>
    <row r="31" spans="1:13" x14ac:dyDescent="0.25">
      <c r="I31" s="14"/>
      <c r="J31" s="14"/>
    </row>
    <row r="32" spans="1:13" x14ac:dyDescent="0.25">
      <c r="I32" s="14"/>
      <c r="J32" s="14"/>
    </row>
    <row r="33" spans="9:10" x14ac:dyDescent="0.25">
      <c r="I33" s="14"/>
      <c r="J33" s="14"/>
    </row>
    <row r="34" spans="9:10" x14ac:dyDescent="0.25">
      <c r="I34" s="14"/>
      <c r="J34" s="14"/>
    </row>
    <row r="35" spans="9:10" x14ac:dyDescent="0.25">
      <c r="I35" s="14"/>
      <c r="J35" s="14"/>
    </row>
    <row r="36" spans="9:10" x14ac:dyDescent="0.25">
      <c r="I36" s="14"/>
      <c r="J36" s="14"/>
    </row>
    <row r="37" spans="9:10" x14ac:dyDescent="0.25">
      <c r="I37" s="14"/>
      <c r="J37" s="14"/>
    </row>
    <row r="38" spans="9:10" x14ac:dyDescent="0.25">
      <c r="I38" s="14"/>
      <c r="J38" s="14"/>
    </row>
  </sheetData>
  <mergeCells count="10">
    <mergeCell ref="A19:K19"/>
    <mergeCell ref="A18:K18"/>
    <mergeCell ref="A16:K16"/>
    <mergeCell ref="A17:K17"/>
    <mergeCell ref="A1:K1"/>
    <mergeCell ref="A2:K2"/>
    <mergeCell ref="A12:K12"/>
    <mergeCell ref="A13:K13"/>
    <mergeCell ref="A14:K14"/>
    <mergeCell ref="A15:K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49"/>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7" x14ac:dyDescent="0.25">
      <c r="A1" s="1196" t="s">
        <v>1180</v>
      </c>
      <c r="B1" s="1197"/>
      <c r="C1" s="1198"/>
    </row>
    <row r="2" spans="1:7" ht="13.5" customHeight="1" thickBot="1" x14ac:dyDescent="0.3">
      <c r="A2" s="1199" t="s">
        <v>1031</v>
      </c>
      <c r="B2" s="1200"/>
      <c r="C2" s="1201"/>
    </row>
    <row r="3" spans="1:7" ht="57" customHeight="1" thickBot="1" x14ac:dyDescent="0.3">
      <c r="A3" s="915" t="s">
        <v>990</v>
      </c>
      <c r="B3" s="915" t="s">
        <v>1034</v>
      </c>
      <c r="C3" s="918" t="s">
        <v>706</v>
      </c>
    </row>
    <row r="4" spans="1:7" ht="12.75" customHeight="1" x14ac:dyDescent="0.25">
      <c r="A4" s="3" t="s">
        <v>323</v>
      </c>
      <c r="B4" s="1094">
        <v>102454.12669148708</v>
      </c>
      <c r="C4" s="574">
        <v>5275</v>
      </c>
    </row>
    <row r="5" spans="1:7" ht="12.75" customHeight="1" x14ac:dyDescent="0.25">
      <c r="A5" s="316"/>
      <c r="B5" s="682"/>
      <c r="C5" s="478"/>
    </row>
    <row r="6" spans="1:7" ht="12.75" customHeight="1" x14ac:dyDescent="0.25">
      <c r="A6" s="317" t="s">
        <v>1151</v>
      </c>
      <c r="B6" s="683">
        <f>SUM(B4:B4)</f>
        <v>102454.12669148708</v>
      </c>
      <c r="C6" s="643">
        <f>SUM(C4:C4)</f>
        <v>5275</v>
      </c>
    </row>
    <row r="7" spans="1:7" ht="12.75" customHeight="1" thickBot="1" x14ac:dyDescent="0.3">
      <c r="A7" s="318"/>
      <c r="B7" s="685"/>
      <c r="C7" s="479"/>
    </row>
    <row r="8" spans="1:7" x14ac:dyDescent="0.25">
      <c r="A8" s="428" t="s">
        <v>1146</v>
      </c>
      <c r="B8" s="1032"/>
      <c r="C8" s="435"/>
      <c r="E8" s="1085"/>
    </row>
    <row r="9" spans="1:7" ht="12" customHeight="1" x14ac:dyDescent="0.25">
      <c r="A9" s="1202" t="s">
        <v>1181</v>
      </c>
      <c r="B9" s="1202"/>
      <c r="C9" s="1204"/>
    </row>
    <row r="10" spans="1:7" ht="36" customHeight="1" x14ac:dyDescent="0.25">
      <c r="A10" s="1205" t="s">
        <v>1160</v>
      </c>
      <c r="B10" s="1202"/>
      <c r="C10" s="1204"/>
      <c r="E10" s="11"/>
    </row>
    <row r="11" spans="1:7" ht="12.75" customHeight="1" x14ac:dyDescent="0.25">
      <c r="A11" s="1202" t="s">
        <v>415</v>
      </c>
      <c r="B11" s="1202"/>
      <c r="C11" s="1204"/>
      <c r="E11" s="11"/>
    </row>
    <row r="12" spans="1:7" ht="36" customHeight="1" x14ac:dyDescent="0.25">
      <c r="A12" s="1205" t="s">
        <v>1176</v>
      </c>
      <c r="B12" s="1202"/>
      <c r="C12" s="1204"/>
      <c r="F12" s="12"/>
    </row>
    <row r="13" spans="1:7" ht="12" customHeight="1" x14ac:dyDescent="0.25">
      <c r="A13" s="1202" t="s">
        <v>1157</v>
      </c>
      <c r="B13" s="1202"/>
      <c r="C13" s="1204"/>
      <c r="D13" s="10"/>
      <c r="E13" s="10"/>
      <c r="F13" s="10"/>
      <c r="G13" s="10"/>
    </row>
    <row r="14" spans="1:7" ht="24" customHeight="1" x14ac:dyDescent="0.25">
      <c r="A14" s="1205" t="s">
        <v>1162</v>
      </c>
      <c r="B14" s="1202"/>
      <c r="C14" s="1204"/>
    </row>
    <row r="15" spans="1:7" ht="24" customHeight="1" x14ac:dyDescent="0.25">
      <c r="A15" s="1205" t="s">
        <v>416</v>
      </c>
      <c r="B15" s="1202"/>
      <c r="C15" s="1204"/>
    </row>
    <row r="16" spans="1:7" ht="12" thickBot="1" x14ac:dyDescent="0.3">
      <c r="A16" s="1206" t="s">
        <v>1177</v>
      </c>
      <c r="B16" s="1206"/>
      <c r="C16" s="1208"/>
    </row>
    <row r="17" spans="1:3" x14ac:dyDescent="0.25">
      <c r="B17" s="996"/>
    </row>
    <row r="18" spans="1:3" x14ac:dyDescent="0.25">
      <c r="B18" s="63"/>
      <c r="C18" s="63"/>
    </row>
    <row r="19" spans="1:3" x14ac:dyDescent="0.25">
      <c r="A19" s="26"/>
      <c r="B19" s="74"/>
      <c r="C19" s="364"/>
    </row>
    <row r="20" spans="1:3" x14ac:dyDescent="0.25">
      <c r="B20" s="14"/>
    </row>
    <row r="21" spans="1:3" x14ac:dyDescent="0.25">
      <c r="B21" s="14"/>
    </row>
    <row r="22" spans="1:3" x14ac:dyDescent="0.25">
      <c r="B22" s="14"/>
    </row>
    <row r="23" spans="1:3" x14ac:dyDescent="0.25">
      <c r="B23" s="14"/>
    </row>
    <row r="24" spans="1:3" x14ac:dyDescent="0.25">
      <c r="B24" s="14"/>
    </row>
    <row r="25" spans="1:3" x14ac:dyDescent="0.25">
      <c r="B25" s="14"/>
    </row>
    <row r="26" spans="1:3" x14ac:dyDescent="0.25">
      <c r="B26" s="14"/>
    </row>
    <row r="27" spans="1:3" x14ac:dyDescent="0.25">
      <c r="B27" s="14"/>
    </row>
    <row r="28" spans="1:3" x14ac:dyDescent="0.25">
      <c r="B28" s="14"/>
    </row>
    <row r="29" spans="1:3" x14ac:dyDescent="0.25">
      <c r="B29" s="14"/>
    </row>
    <row r="30" spans="1:3" x14ac:dyDescent="0.25">
      <c r="B30" s="14"/>
    </row>
    <row r="31" spans="1:3" x14ac:dyDescent="0.25">
      <c r="B31" s="14"/>
    </row>
    <row r="32" spans="1:3" x14ac:dyDescent="0.25">
      <c r="B32" s="14"/>
    </row>
    <row r="33" spans="2:2" x14ac:dyDescent="0.25">
      <c r="B33" s="14"/>
    </row>
    <row r="34" spans="2:2" x14ac:dyDescent="0.25">
      <c r="B34" s="14"/>
    </row>
    <row r="35" spans="2:2" x14ac:dyDescent="0.25">
      <c r="B35" s="14"/>
    </row>
    <row r="36" spans="2:2" x14ac:dyDescent="0.25">
      <c r="B36" s="14"/>
    </row>
    <row r="37" spans="2:2"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row r="44" spans="2:2" x14ac:dyDescent="0.25">
      <c r="B44" s="14"/>
    </row>
    <row r="45" spans="2:2" x14ac:dyDescent="0.25">
      <c r="B45" s="14"/>
    </row>
    <row r="46" spans="2:2" x14ac:dyDescent="0.25">
      <c r="B46" s="14"/>
    </row>
    <row r="47" spans="2:2" x14ac:dyDescent="0.25">
      <c r="B47" s="14"/>
    </row>
    <row r="48" spans="2:2" x14ac:dyDescent="0.25">
      <c r="B48" s="14"/>
    </row>
    <row r="49" spans="2:2" x14ac:dyDescent="0.25">
      <c r="B49" s="14"/>
    </row>
  </sheetData>
  <mergeCells count="10">
    <mergeCell ref="A1:C1"/>
    <mergeCell ref="A2:C2"/>
    <mergeCell ref="A9:C9"/>
    <mergeCell ref="A10:C10"/>
    <mergeCell ref="A16:C16"/>
    <mergeCell ref="A14:C14"/>
    <mergeCell ref="A15:C15"/>
    <mergeCell ref="A11:C11"/>
    <mergeCell ref="A12:C12"/>
    <mergeCell ref="A13:C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24"/>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5" x14ac:dyDescent="0.25">
      <c r="A1" s="1196" t="s">
        <v>1180</v>
      </c>
      <c r="B1" s="1197"/>
      <c r="C1" s="1198"/>
    </row>
    <row r="2" spans="1:5" ht="13.5" customHeight="1" thickBot="1" x14ac:dyDescent="0.3">
      <c r="A2" s="1199" t="s">
        <v>1031</v>
      </c>
      <c r="B2" s="1200"/>
      <c r="C2" s="1201"/>
    </row>
    <row r="3" spans="1:5" ht="57" customHeight="1" thickBot="1" x14ac:dyDescent="0.3">
      <c r="A3" s="915" t="s">
        <v>990</v>
      </c>
      <c r="B3" s="915" t="s">
        <v>1034</v>
      </c>
      <c r="C3" s="918" t="s">
        <v>706</v>
      </c>
    </row>
    <row r="4" spans="1:5" ht="12.75" customHeight="1" x14ac:dyDescent="0.25">
      <c r="A4" s="3" t="s">
        <v>264</v>
      </c>
      <c r="B4" s="1096">
        <v>31503.84835331975</v>
      </c>
      <c r="C4" s="620">
        <v>1480</v>
      </c>
    </row>
    <row r="5" spans="1:5" ht="12.75" customHeight="1" x14ac:dyDescent="0.25">
      <c r="A5" s="3" t="s">
        <v>339</v>
      </c>
      <c r="B5" s="1096">
        <v>47285.524377212561</v>
      </c>
      <c r="C5" s="620">
        <v>3481</v>
      </c>
    </row>
    <row r="6" spans="1:5" ht="12.75" customHeight="1" x14ac:dyDescent="0.25">
      <c r="A6" s="3" t="s">
        <v>344</v>
      </c>
      <c r="B6" s="1096">
        <v>67871.275285138501</v>
      </c>
      <c r="C6" s="620">
        <v>4266</v>
      </c>
    </row>
    <row r="7" spans="1:5" ht="12.75" customHeight="1" x14ac:dyDescent="0.25">
      <c r="A7" s="3" t="s">
        <v>345</v>
      </c>
      <c r="B7" s="1096">
        <v>89992.831566725654</v>
      </c>
      <c r="C7" s="620">
        <v>3871</v>
      </c>
    </row>
    <row r="8" spans="1:5" ht="12.75" customHeight="1" x14ac:dyDescent="0.25">
      <c r="A8" s="3" t="s">
        <v>218</v>
      </c>
      <c r="B8" s="1096">
        <v>387682.15716617805</v>
      </c>
      <c r="C8" s="620">
        <v>22579</v>
      </c>
    </row>
    <row r="9" spans="1:5" ht="12.75" customHeight="1" x14ac:dyDescent="0.25">
      <c r="A9" s="305"/>
      <c r="B9" s="682"/>
      <c r="C9" s="484"/>
    </row>
    <row r="10" spans="1:5" ht="12.75" customHeight="1" x14ac:dyDescent="0.25">
      <c r="A10" s="306" t="s">
        <v>1148</v>
      </c>
      <c r="B10" s="687">
        <f>SUM(B4:B8)</f>
        <v>624335.63674857456</v>
      </c>
      <c r="C10" s="646">
        <f>SUM(C4:C8)</f>
        <v>35677</v>
      </c>
    </row>
    <row r="11" spans="1:5" ht="12.75" customHeight="1" x14ac:dyDescent="0.25">
      <c r="A11" s="305"/>
      <c r="B11" s="688"/>
      <c r="C11" s="484"/>
    </row>
    <row r="12" spans="1:5" ht="12.75" customHeight="1" thickBot="1" x14ac:dyDescent="0.3">
      <c r="A12" s="45"/>
      <c r="B12" s="386"/>
      <c r="C12" s="485"/>
      <c r="E12" s="11"/>
    </row>
    <row r="13" spans="1:5" ht="12.75" customHeight="1" x14ac:dyDescent="0.25">
      <c r="A13" s="424"/>
      <c r="B13" s="426"/>
      <c r="C13" s="434"/>
      <c r="E13" s="11"/>
    </row>
    <row r="14" spans="1:5" x14ac:dyDescent="0.25">
      <c r="A14" s="428" t="s">
        <v>1146</v>
      </c>
      <c r="B14" s="190"/>
      <c r="C14" s="435"/>
      <c r="E14" s="11"/>
    </row>
    <row r="15" spans="1:5" ht="12" customHeight="1" x14ac:dyDescent="0.25">
      <c r="A15" s="1202" t="s">
        <v>1181</v>
      </c>
      <c r="B15" s="1202"/>
      <c r="C15" s="1204"/>
      <c r="E15" s="11"/>
    </row>
    <row r="16" spans="1:5" ht="36" customHeight="1" x14ac:dyDescent="0.25">
      <c r="A16" s="1205" t="s">
        <v>1160</v>
      </c>
      <c r="B16" s="1203"/>
      <c r="C16" s="1204"/>
      <c r="E16" s="11"/>
    </row>
    <row r="17" spans="1:7" x14ac:dyDescent="0.25">
      <c r="A17" s="1202" t="s">
        <v>415</v>
      </c>
      <c r="B17" s="1203"/>
      <c r="C17" s="1204"/>
      <c r="E17" s="11"/>
    </row>
    <row r="18" spans="1:7" ht="36" customHeight="1" x14ac:dyDescent="0.25">
      <c r="A18" s="1205" t="s">
        <v>1176</v>
      </c>
      <c r="B18" s="1202"/>
      <c r="C18" s="1204"/>
      <c r="E18" s="11"/>
      <c r="F18" s="12"/>
    </row>
    <row r="19" spans="1:7" ht="12" customHeight="1" x14ac:dyDescent="0.25">
      <c r="A19" s="1202" t="s">
        <v>1157</v>
      </c>
      <c r="B19" s="1203"/>
      <c r="C19" s="1204"/>
      <c r="D19" s="10"/>
      <c r="E19" s="11"/>
      <c r="F19" s="10"/>
      <c r="G19" s="10"/>
    </row>
    <row r="20" spans="1:7" ht="24" customHeight="1" x14ac:dyDescent="0.25">
      <c r="A20" s="1205" t="s">
        <v>1162</v>
      </c>
      <c r="B20" s="1203"/>
      <c r="C20" s="1204"/>
      <c r="E20" s="11"/>
    </row>
    <row r="21" spans="1:7" ht="24" customHeight="1" x14ac:dyDescent="0.25">
      <c r="A21" s="1205" t="s">
        <v>416</v>
      </c>
      <c r="B21" s="1203"/>
      <c r="C21" s="1204"/>
      <c r="E21" s="11"/>
    </row>
    <row r="22" spans="1:7" ht="12" thickBot="1" x14ac:dyDescent="0.3">
      <c r="A22" s="1206" t="s">
        <v>1177</v>
      </c>
      <c r="B22" s="1207"/>
      <c r="C22" s="1208"/>
    </row>
    <row r="24" spans="1:7" x14ac:dyDescent="0.25">
      <c r="C24" s="2"/>
    </row>
  </sheetData>
  <mergeCells count="10">
    <mergeCell ref="A1:C1"/>
    <mergeCell ref="A2:C2"/>
    <mergeCell ref="A15:C15"/>
    <mergeCell ref="A16:C16"/>
    <mergeCell ref="A22:C22"/>
    <mergeCell ref="A20:C20"/>
    <mergeCell ref="A21:C21"/>
    <mergeCell ref="A17:C17"/>
    <mergeCell ref="A18:C18"/>
    <mergeCell ref="A19:C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2"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24"/>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5" x14ac:dyDescent="0.25">
      <c r="A1" s="1196" t="s">
        <v>1180</v>
      </c>
      <c r="B1" s="1197"/>
      <c r="C1" s="1198"/>
    </row>
    <row r="2" spans="1:5" ht="13.5" customHeight="1" thickBot="1" x14ac:dyDescent="0.3">
      <c r="A2" s="1199" t="s">
        <v>1031</v>
      </c>
      <c r="B2" s="1200"/>
      <c r="C2" s="1201"/>
    </row>
    <row r="3" spans="1:5" ht="57" customHeight="1" thickBot="1" x14ac:dyDescent="0.3">
      <c r="A3" s="915" t="s">
        <v>990</v>
      </c>
      <c r="B3" s="915" t="s">
        <v>1034</v>
      </c>
      <c r="C3" s="918" t="s">
        <v>706</v>
      </c>
    </row>
    <row r="4" spans="1:5" ht="12.75" customHeight="1" x14ac:dyDescent="0.25">
      <c r="A4" s="3" t="s">
        <v>346</v>
      </c>
      <c r="B4" s="1094">
        <v>261476.35815025156</v>
      </c>
      <c r="C4" s="620">
        <v>14915</v>
      </c>
    </row>
    <row r="5" spans="1:5" ht="12.75" customHeight="1" x14ac:dyDescent="0.25">
      <c r="A5" s="3" t="s">
        <v>349</v>
      </c>
      <c r="B5" s="1096">
        <v>122878.96016274118</v>
      </c>
      <c r="C5" s="620">
        <v>6034</v>
      </c>
    </row>
    <row r="6" spans="1:5" ht="12.75" customHeight="1" x14ac:dyDescent="0.25">
      <c r="A6" s="302"/>
      <c r="B6" s="682"/>
      <c r="C6" s="486"/>
    </row>
    <row r="7" spans="1:5" ht="12.75" customHeight="1" x14ac:dyDescent="0.25">
      <c r="A7" s="303" t="s">
        <v>1147</v>
      </c>
      <c r="B7" s="689">
        <f>SUM(B4:B5)</f>
        <v>384355.31831299275</v>
      </c>
      <c r="C7" s="487">
        <f>SUM(C4:C5)</f>
        <v>20949</v>
      </c>
    </row>
    <row r="8" spans="1:5" ht="12.75" customHeight="1" thickBot="1" x14ac:dyDescent="0.3">
      <c r="A8" s="302"/>
      <c r="B8" s="690"/>
      <c r="C8" s="488"/>
    </row>
    <row r="9" spans="1:5" ht="12.75" customHeight="1" thickBot="1" x14ac:dyDescent="0.3">
      <c r="A9" s="304"/>
      <c r="B9" s="387"/>
      <c r="C9" s="489"/>
      <c r="E9" s="11"/>
    </row>
    <row r="10" spans="1:5" x14ac:dyDescent="0.25">
      <c r="A10" s="424"/>
      <c r="B10" s="426"/>
      <c r="C10" s="566"/>
      <c r="E10" s="11"/>
    </row>
    <row r="11" spans="1:5" x14ac:dyDescent="0.25">
      <c r="A11" s="428" t="s">
        <v>1146</v>
      </c>
      <c r="B11" s="190"/>
      <c r="C11" s="435"/>
      <c r="E11" s="11"/>
    </row>
    <row r="12" spans="1:5" ht="12" customHeight="1" x14ac:dyDescent="0.25">
      <c r="A12" s="1202" t="s">
        <v>1181</v>
      </c>
      <c r="B12" s="1202"/>
      <c r="C12" s="1204"/>
      <c r="E12" s="11"/>
    </row>
    <row r="13" spans="1:5" ht="36" customHeight="1" x14ac:dyDescent="0.25">
      <c r="A13" s="1205" t="s">
        <v>1160</v>
      </c>
      <c r="B13" s="1203"/>
      <c r="C13" s="1204"/>
      <c r="E13" s="11"/>
    </row>
    <row r="14" spans="1:5" ht="12" customHeight="1" x14ac:dyDescent="0.25">
      <c r="A14" s="1202" t="s">
        <v>415</v>
      </c>
      <c r="B14" s="1203"/>
      <c r="C14" s="1204"/>
      <c r="E14" s="11"/>
    </row>
    <row r="15" spans="1:5" ht="36" customHeight="1" x14ac:dyDescent="0.25">
      <c r="A15" s="1205" t="s">
        <v>1176</v>
      </c>
      <c r="B15" s="1202"/>
      <c r="C15" s="1204"/>
      <c r="E15" s="11"/>
    </row>
    <row r="16" spans="1:5" ht="12" customHeight="1" x14ac:dyDescent="0.25">
      <c r="A16" s="1202" t="s">
        <v>1157</v>
      </c>
      <c r="B16" s="1203"/>
      <c r="C16" s="1204"/>
      <c r="D16" s="10"/>
    </row>
    <row r="17" spans="1:3" ht="24" customHeight="1" x14ac:dyDescent="0.25">
      <c r="A17" s="1205" t="s">
        <v>1162</v>
      </c>
      <c r="B17" s="1203"/>
      <c r="C17" s="1204"/>
    </row>
    <row r="18" spans="1:3" ht="24" customHeight="1" x14ac:dyDescent="0.25">
      <c r="A18" s="1205" t="s">
        <v>416</v>
      </c>
      <c r="B18" s="1203"/>
      <c r="C18" s="1204"/>
    </row>
    <row r="19" spans="1:3" ht="12" thickBot="1" x14ac:dyDescent="0.3">
      <c r="A19" s="1206" t="s">
        <v>1177</v>
      </c>
      <c r="B19" s="1207"/>
      <c r="C19" s="1208"/>
    </row>
    <row r="20" spans="1:3" x14ac:dyDescent="0.25">
      <c r="B20" s="301"/>
      <c r="C20" s="490"/>
    </row>
    <row r="21" spans="1:3" x14ac:dyDescent="0.25">
      <c r="A21" s="25"/>
      <c r="B21" s="25"/>
      <c r="C21" s="25"/>
    </row>
    <row r="23" spans="1:3" x14ac:dyDescent="0.25">
      <c r="B23" s="228"/>
      <c r="C23" s="364"/>
    </row>
    <row r="24" spans="1:3" x14ac:dyDescent="0.25">
      <c r="A24" s="26"/>
      <c r="B24" s="228"/>
      <c r="C24" s="364"/>
    </row>
  </sheetData>
  <mergeCells count="10">
    <mergeCell ref="A1:C1"/>
    <mergeCell ref="A2:C2"/>
    <mergeCell ref="A12:C12"/>
    <mergeCell ref="A13:C13"/>
    <mergeCell ref="A19:C19"/>
    <mergeCell ref="A17:C17"/>
    <mergeCell ref="A18:C18"/>
    <mergeCell ref="A14:C14"/>
    <mergeCell ref="A15:C15"/>
    <mergeCell ref="A16:C1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9"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5" x14ac:dyDescent="0.25">
      <c r="A1" s="1196" t="s">
        <v>1180</v>
      </c>
      <c r="B1" s="1197"/>
      <c r="C1" s="1198"/>
    </row>
    <row r="2" spans="1:5" ht="13.5" customHeight="1" thickBot="1" x14ac:dyDescent="0.3">
      <c r="A2" s="1199" t="s">
        <v>1031</v>
      </c>
      <c r="B2" s="1200"/>
      <c r="C2" s="1201"/>
    </row>
    <row r="3" spans="1:5" ht="57" customHeight="1" thickBot="1" x14ac:dyDescent="0.3">
      <c r="A3" s="915" t="s">
        <v>990</v>
      </c>
      <c r="B3" s="915" t="s">
        <v>1034</v>
      </c>
      <c r="C3" s="918" t="s">
        <v>706</v>
      </c>
    </row>
    <row r="4" spans="1:5" ht="12.75" customHeight="1" x14ac:dyDescent="0.25">
      <c r="A4" s="3" t="s">
        <v>73</v>
      </c>
      <c r="B4" s="1094">
        <v>86575.800933099337</v>
      </c>
      <c r="C4" s="620">
        <v>4171</v>
      </c>
    </row>
    <row r="5" spans="1:5" ht="12.75" customHeight="1" x14ac:dyDescent="0.25">
      <c r="A5" s="3" t="s">
        <v>28</v>
      </c>
      <c r="B5" s="1094">
        <v>47988.804586191822</v>
      </c>
      <c r="C5" s="620">
        <v>2037</v>
      </c>
    </row>
    <row r="6" spans="1:5" ht="12.75" customHeight="1" x14ac:dyDescent="0.25">
      <c r="A6" s="3" t="s">
        <v>45</v>
      </c>
      <c r="B6" s="1094">
        <v>257296.90122519998</v>
      </c>
      <c r="C6" s="620">
        <v>14755</v>
      </c>
    </row>
    <row r="7" spans="1:5" ht="12.75" customHeight="1" x14ac:dyDescent="0.25">
      <c r="A7" s="3" t="s">
        <v>670</v>
      </c>
      <c r="B7" s="1096">
        <v>227483.82829142088</v>
      </c>
      <c r="C7" s="620">
        <v>14028</v>
      </c>
    </row>
    <row r="8" spans="1:5" ht="12.75" customHeight="1" x14ac:dyDescent="0.25">
      <c r="A8" s="293"/>
      <c r="B8" s="682"/>
      <c r="C8" s="493"/>
    </row>
    <row r="9" spans="1:5" ht="12.75" customHeight="1" x14ac:dyDescent="0.25">
      <c r="A9" s="294" t="s">
        <v>1123</v>
      </c>
      <c r="B9" s="745">
        <f>SUM(B4:B7)</f>
        <v>619345.33503591199</v>
      </c>
      <c r="C9" s="648">
        <f>SUM(C4:C7)</f>
        <v>34991</v>
      </c>
    </row>
    <row r="10" spans="1:5" ht="12.75" customHeight="1" thickBot="1" x14ac:dyDescent="0.3">
      <c r="A10" s="293"/>
      <c r="B10" s="746"/>
      <c r="C10" s="494"/>
    </row>
    <row r="11" spans="1:5" x14ac:dyDescent="0.25">
      <c r="A11" s="424"/>
      <c r="B11" s="426"/>
      <c r="C11" s="434"/>
      <c r="E11" s="11"/>
    </row>
    <row r="12" spans="1:5" x14ac:dyDescent="0.25">
      <c r="A12" s="428" t="s">
        <v>1146</v>
      </c>
      <c r="B12" s="190"/>
      <c r="C12" s="435"/>
      <c r="E12" s="11"/>
    </row>
    <row r="13" spans="1:5" ht="12" customHeight="1" x14ac:dyDescent="0.25">
      <c r="A13" s="1202" t="s">
        <v>1181</v>
      </c>
      <c r="B13" s="1202"/>
      <c r="C13" s="1204"/>
      <c r="E13" s="11"/>
    </row>
    <row r="14" spans="1:5" ht="36" customHeight="1" x14ac:dyDescent="0.25">
      <c r="A14" s="1205" t="s">
        <v>1160</v>
      </c>
      <c r="B14" s="1203"/>
      <c r="C14" s="1204"/>
      <c r="E14" s="11"/>
    </row>
    <row r="15" spans="1:5" x14ac:dyDescent="0.25">
      <c r="A15" s="1202" t="s">
        <v>415</v>
      </c>
      <c r="B15" s="1203"/>
      <c r="C15" s="1204"/>
      <c r="E15" s="11"/>
    </row>
    <row r="16" spans="1:5" ht="36" customHeight="1" x14ac:dyDescent="0.25">
      <c r="A16" s="1205" t="s">
        <v>1176</v>
      </c>
      <c r="B16" s="1202"/>
      <c r="C16" s="1204"/>
      <c r="E16" s="11"/>
    </row>
    <row r="17" spans="1:5" ht="12" customHeight="1" x14ac:dyDescent="0.25">
      <c r="A17" s="1202" t="s">
        <v>1157</v>
      </c>
      <c r="B17" s="1203"/>
      <c r="C17" s="1204"/>
      <c r="E17" s="11"/>
    </row>
    <row r="18" spans="1:5" ht="24" customHeight="1" x14ac:dyDescent="0.25">
      <c r="A18" s="1205" t="s">
        <v>1162</v>
      </c>
      <c r="B18" s="1203"/>
      <c r="C18" s="1204"/>
      <c r="E18" s="11"/>
    </row>
    <row r="19" spans="1:5" ht="24" customHeight="1" x14ac:dyDescent="0.25">
      <c r="A19" s="1205" t="s">
        <v>416</v>
      </c>
      <c r="B19" s="1203"/>
      <c r="C19" s="1204"/>
      <c r="E19" s="11"/>
    </row>
    <row r="20" spans="1:5" ht="12" thickBot="1" x14ac:dyDescent="0.3">
      <c r="A20" s="1206" t="s">
        <v>1177</v>
      </c>
      <c r="B20" s="1207"/>
      <c r="C20" s="1208"/>
    </row>
    <row r="22" spans="1:5" x14ac:dyDescent="0.25">
      <c r="B22" s="63"/>
      <c r="C22" s="63"/>
    </row>
    <row r="23" spans="1:5" x14ac:dyDescent="0.25">
      <c r="A23" s="26"/>
      <c r="B23" s="73"/>
    </row>
  </sheetData>
  <mergeCells count="10">
    <mergeCell ref="A20:C20"/>
    <mergeCell ref="A17:C17"/>
    <mergeCell ref="A1:C1"/>
    <mergeCell ref="A2:C2"/>
    <mergeCell ref="A13:C13"/>
    <mergeCell ref="A14:C14"/>
    <mergeCell ref="A18:C18"/>
    <mergeCell ref="A15:C15"/>
    <mergeCell ref="A16:C16"/>
    <mergeCell ref="A19:C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cellWatches>
    <cellWatch r="A15"/>
  </cellWatch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22"/>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6" x14ac:dyDescent="0.25">
      <c r="A1" s="1196" t="s">
        <v>1180</v>
      </c>
      <c r="B1" s="1197"/>
      <c r="C1" s="1198"/>
      <c r="D1" s="8"/>
    </row>
    <row r="2" spans="1:6" ht="13.5" customHeight="1" thickBot="1" x14ac:dyDescent="0.3">
      <c r="A2" s="1199" t="s">
        <v>1031</v>
      </c>
      <c r="B2" s="1200"/>
      <c r="C2" s="1201"/>
      <c r="D2" s="8"/>
    </row>
    <row r="3" spans="1:6" ht="57" customHeight="1" thickBot="1" x14ac:dyDescent="0.3">
      <c r="A3" s="915" t="s">
        <v>990</v>
      </c>
      <c r="B3" s="915" t="s">
        <v>1034</v>
      </c>
      <c r="C3" s="918" t="s">
        <v>706</v>
      </c>
      <c r="D3" s="10"/>
    </row>
    <row r="4" spans="1:6" ht="12.75" customHeight="1" x14ac:dyDescent="0.25">
      <c r="A4" s="3" t="s">
        <v>253</v>
      </c>
      <c r="B4" s="1094">
        <v>179587.36164698895</v>
      </c>
      <c r="C4" s="620">
        <v>8611</v>
      </c>
      <c r="D4" s="296"/>
    </row>
    <row r="5" spans="1:6" ht="12.75" customHeight="1" x14ac:dyDescent="0.25">
      <c r="A5" s="3" t="s">
        <v>350</v>
      </c>
      <c r="B5" s="1094">
        <v>117744.96319897268</v>
      </c>
      <c r="C5" s="620">
        <v>5735</v>
      </c>
      <c r="D5" s="296"/>
    </row>
    <row r="6" spans="1:6" ht="12.75" customHeight="1" x14ac:dyDescent="0.25">
      <c r="A6" s="297"/>
      <c r="B6" s="682"/>
      <c r="C6" s="491"/>
      <c r="D6" s="296"/>
    </row>
    <row r="7" spans="1:6" ht="12.75" customHeight="1" x14ac:dyDescent="0.25">
      <c r="A7" s="298" t="s">
        <v>1145</v>
      </c>
      <c r="B7" s="747">
        <f>SUM(B4:B5)</f>
        <v>297332.32484596164</v>
      </c>
      <c r="C7" s="647">
        <f>SUM(C4:C5)</f>
        <v>14346</v>
      </c>
      <c r="D7" s="296"/>
    </row>
    <row r="8" spans="1:6" ht="12.75" customHeight="1" thickBot="1" x14ac:dyDescent="0.3">
      <c r="A8" s="297"/>
      <c r="B8" s="748"/>
      <c r="C8" s="492"/>
      <c r="D8" s="299"/>
    </row>
    <row r="9" spans="1:6" ht="12.75" customHeight="1" thickBot="1" x14ac:dyDescent="0.3">
      <c r="A9" s="300"/>
      <c r="B9" s="388"/>
      <c r="C9" s="492"/>
      <c r="D9" s="299"/>
      <c r="E9" s="1085"/>
    </row>
    <row r="10" spans="1:6" x14ac:dyDescent="0.25">
      <c r="A10" s="424"/>
      <c r="B10" s="426"/>
      <c r="C10" s="434"/>
      <c r="D10" s="8"/>
    </row>
    <row r="11" spans="1:6" x14ac:dyDescent="0.25">
      <c r="A11" s="428" t="s">
        <v>1146</v>
      </c>
      <c r="B11" s="190"/>
      <c r="C11" s="435"/>
      <c r="D11" s="10"/>
      <c r="E11" s="11"/>
    </row>
    <row r="12" spans="1:6" ht="12" customHeight="1" x14ac:dyDescent="0.25">
      <c r="A12" s="1202" t="s">
        <v>1181</v>
      </c>
      <c r="B12" s="1202"/>
      <c r="C12" s="1204"/>
      <c r="D12" s="10"/>
      <c r="E12" s="11"/>
    </row>
    <row r="13" spans="1:6" ht="36" customHeight="1" x14ac:dyDescent="0.25">
      <c r="A13" s="1205" t="s">
        <v>1160</v>
      </c>
      <c r="B13" s="1203"/>
      <c r="C13" s="1204"/>
      <c r="D13" s="10"/>
      <c r="E13" s="11"/>
    </row>
    <row r="14" spans="1:6" ht="12" customHeight="1" x14ac:dyDescent="0.25">
      <c r="A14" s="1202" t="s">
        <v>415</v>
      </c>
      <c r="B14" s="1203"/>
      <c r="C14" s="1204"/>
      <c r="D14" s="10"/>
      <c r="E14" s="11"/>
    </row>
    <row r="15" spans="1:6" ht="36" customHeight="1" x14ac:dyDescent="0.25">
      <c r="A15" s="1205" t="s">
        <v>1176</v>
      </c>
      <c r="B15" s="1202"/>
      <c r="C15" s="1204"/>
      <c r="F15" s="12"/>
    </row>
    <row r="16" spans="1:6" ht="12" customHeight="1" x14ac:dyDescent="0.25">
      <c r="A16" s="1202" t="s">
        <v>1157</v>
      </c>
      <c r="B16" s="1203"/>
      <c r="C16" s="1204"/>
      <c r="D16" s="10"/>
    </row>
    <row r="17" spans="1:4" ht="24" customHeight="1" x14ac:dyDescent="0.25">
      <c r="A17" s="1205" t="s">
        <v>1162</v>
      </c>
      <c r="B17" s="1203"/>
      <c r="C17" s="1204"/>
      <c r="D17" s="8"/>
    </row>
    <row r="18" spans="1:4" ht="24" customHeight="1" x14ac:dyDescent="0.25">
      <c r="A18" s="1205" t="s">
        <v>416</v>
      </c>
      <c r="B18" s="1203"/>
      <c r="C18" s="1204"/>
      <c r="D18" s="299"/>
    </row>
    <row r="19" spans="1:4" ht="12" thickBot="1" x14ac:dyDescent="0.3">
      <c r="A19" s="1206" t="s">
        <v>1177</v>
      </c>
      <c r="B19" s="1207"/>
      <c r="C19" s="1208"/>
      <c r="D19" s="299"/>
    </row>
    <row r="21" spans="1:4" x14ac:dyDescent="0.25">
      <c r="B21" s="63"/>
      <c r="C21" s="63"/>
      <c r="D21" s="25"/>
    </row>
    <row r="22" spans="1:4" x14ac:dyDescent="0.25">
      <c r="A22" s="26"/>
      <c r="B22" s="228"/>
      <c r="C22" s="364"/>
      <c r="D22" s="25"/>
    </row>
  </sheetData>
  <mergeCells count="10">
    <mergeCell ref="A19:C19"/>
    <mergeCell ref="A16:C16"/>
    <mergeCell ref="A1:C1"/>
    <mergeCell ref="A2:C2"/>
    <mergeCell ref="A12:C12"/>
    <mergeCell ref="A13:C13"/>
    <mergeCell ref="A17:C17"/>
    <mergeCell ref="A14:C14"/>
    <mergeCell ref="A15:C15"/>
    <mergeCell ref="A18:C1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18"/>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16384" width="8.81640625" style="2"/>
  </cols>
  <sheetData>
    <row r="1" spans="1:3" x14ac:dyDescent="0.25">
      <c r="A1" s="1196" t="s">
        <v>1180</v>
      </c>
      <c r="B1" s="1197"/>
      <c r="C1" s="1198"/>
    </row>
    <row r="2" spans="1:3" ht="13.5" customHeight="1" thickBot="1" x14ac:dyDescent="0.3">
      <c r="A2" s="1199" t="s">
        <v>1031</v>
      </c>
      <c r="B2" s="1200"/>
      <c r="C2" s="1201"/>
    </row>
    <row r="3" spans="1:3" ht="57" customHeight="1" thickBot="1" x14ac:dyDescent="0.3">
      <c r="A3" s="915" t="s">
        <v>990</v>
      </c>
      <c r="B3" s="915" t="s">
        <v>1034</v>
      </c>
      <c r="C3" s="918" t="s">
        <v>706</v>
      </c>
    </row>
    <row r="4" spans="1:3" ht="12.75" customHeight="1" x14ac:dyDescent="0.25">
      <c r="A4" s="3" t="s">
        <v>358</v>
      </c>
      <c r="B4" s="1094">
        <v>74181.225442609924</v>
      </c>
      <c r="C4" s="575">
        <v>3679</v>
      </c>
    </row>
    <row r="5" spans="1:3" ht="12.75" customHeight="1" x14ac:dyDescent="0.25">
      <c r="A5" s="290"/>
      <c r="B5" s="682"/>
      <c r="C5" s="495"/>
    </row>
    <row r="6" spans="1:3" ht="12.75" customHeight="1" x14ac:dyDescent="0.25">
      <c r="A6" s="291" t="s">
        <v>1124</v>
      </c>
      <c r="B6" s="749">
        <f>SUM(B4:B4)</f>
        <v>74181.225442609924</v>
      </c>
      <c r="C6" s="1059">
        <f>SUM(C4:C4)</f>
        <v>3679</v>
      </c>
    </row>
    <row r="7" spans="1:3" ht="12.75" customHeight="1" thickBot="1" x14ac:dyDescent="0.3">
      <c r="A7" s="292"/>
      <c r="B7" s="750"/>
      <c r="C7" s="496"/>
    </row>
    <row r="8" spans="1:3" ht="12" customHeight="1" x14ac:dyDescent="0.25">
      <c r="A8" s="1202" t="s">
        <v>1181</v>
      </c>
      <c r="B8" s="1202"/>
      <c r="C8" s="1204"/>
    </row>
    <row r="9" spans="1:3" ht="36" customHeight="1" x14ac:dyDescent="0.25">
      <c r="A9" s="1205" t="s">
        <v>1160</v>
      </c>
      <c r="B9" s="1202"/>
      <c r="C9" s="1204"/>
    </row>
    <row r="10" spans="1:3" x14ac:dyDescent="0.25">
      <c r="A10" s="1202" t="s">
        <v>415</v>
      </c>
      <c r="B10" s="1203"/>
      <c r="C10" s="1204"/>
    </row>
    <row r="11" spans="1:3" ht="36" customHeight="1" x14ac:dyDescent="0.25">
      <c r="A11" s="1205" t="s">
        <v>1176</v>
      </c>
      <c r="B11" s="1202"/>
      <c r="C11" s="1204"/>
    </row>
    <row r="12" spans="1:3" ht="12" customHeight="1" x14ac:dyDescent="0.25">
      <c r="A12" s="1202" t="s">
        <v>1157</v>
      </c>
      <c r="B12" s="1203"/>
      <c r="C12" s="1204"/>
    </row>
    <row r="13" spans="1:3" ht="24" customHeight="1" x14ac:dyDescent="0.25">
      <c r="A13" s="1205" t="s">
        <v>1162</v>
      </c>
      <c r="B13" s="1203"/>
      <c r="C13" s="1204"/>
    </row>
    <row r="14" spans="1:3" ht="24" customHeight="1" x14ac:dyDescent="0.25">
      <c r="A14" s="1205" t="s">
        <v>416</v>
      </c>
      <c r="B14" s="1203"/>
      <c r="C14" s="1204"/>
    </row>
    <row r="15" spans="1:3" ht="12" thickBot="1" x14ac:dyDescent="0.3">
      <c r="A15" s="1206" t="s">
        <v>1177</v>
      </c>
      <c r="B15" s="1207"/>
      <c r="C15" s="1208"/>
    </row>
    <row r="17" spans="1:3" x14ac:dyDescent="0.25">
      <c r="B17" s="63"/>
      <c r="C17" s="63"/>
    </row>
    <row r="18" spans="1:3" x14ac:dyDescent="0.25">
      <c r="A18" s="26"/>
      <c r="B18" s="73"/>
      <c r="C18" s="364"/>
    </row>
  </sheetData>
  <mergeCells count="10">
    <mergeCell ref="A15:C15"/>
    <mergeCell ref="A12:C12"/>
    <mergeCell ref="A1:C1"/>
    <mergeCell ref="A2:C2"/>
    <mergeCell ref="A8:C8"/>
    <mergeCell ref="A9:C9"/>
    <mergeCell ref="A13:C13"/>
    <mergeCell ref="A10:C10"/>
    <mergeCell ref="A11:C11"/>
    <mergeCell ref="A14:C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20"/>
  <sheetViews>
    <sheetView zoomScaleNormal="100" workbookViewId="0">
      <selection activeCell="E6" sqref="E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6" x14ac:dyDescent="0.25">
      <c r="A1" s="1196" t="s">
        <v>1180</v>
      </c>
      <c r="B1" s="1197"/>
      <c r="C1" s="1198"/>
    </row>
    <row r="2" spans="1:6" ht="13.5" customHeight="1" thickBot="1" x14ac:dyDescent="0.3">
      <c r="A2" s="1199" t="s">
        <v>1031</v>
      </c>
      <c r="B2" s="1200"/>
      <c r="C2" s="1201"/>
    </row>
    <row r="3" spans="1:6" ht="57" customHeight="1" thickBot="1" x14ac:dyDescent="0.3">
      <c r="A3" s="915" t="s">
        <v>990</v>
      </c>
      <c r="B3" s="915" t="s">
        <v>1034</v>
      </c>
      <c r="C3" s="918" t="s">
        <v>706</v>
      </c>
    </row>
    <row r="4" spans="1:6" ht="12.75" customHeight="1" x14ac:dyDescent="0.25">
      <c r="A4" s="3" t="s">
        <v>413</v>
      </c>
      <c r="B4" s="1096">
        <v>138535.73151103302</v>
      </c>
      <c r="C4" s="620">
        <v>7639</v>
      </c>
    </row>
    <row r="5" spans="1:6" ht="12.75" customHeight="1" x14ac:dyDescent="0.25">
      <c r="A5" s="3" t="s">
        <v>231</v>
      </c>
      <c r="B5" s="1096">
        <v>280202.373769845</v>
      </c>
      <c r="C5" s="620">
        <v>24050</v>
      </c>
    </row>
    <row r="6" spans="1:6" ht="12.75" customHeight="1" x14ac:dyDescent="0.25">
      <c r="A6" s="3" t="s">
        <v>418</v>
      </c>
      <c r="B6" s="1096">
        <v>144446.08892748805</v>
      </c>
      <c r="C6" s="620">
        <v>5391</v>
      </c>
    </row>
    <row r="7" spans="1:6" ht="12.75" customHeight="1" x14ac:dyDescent="0.25">
      <c r="A7" s="3" t="s">
        <v>314</v>
      </c>
      <c r="B7" s="1096">
        <v>118170.17787926814</v>
      </c>
      <c r="C7" s="620">
        <v>4980</v>
      </c>
    </row>
    <row r="8" spans="1:6" ht="12.75" customHeight="1" x14ac:dyDescent="0.25">
      <c r="A8" s="240"/>
      <c r="B8" s="682"/>
      <c r="C8" s="514"/>
    </row>
    <row r="9" spans="1:6" ht="12.75" customHeight="1" x14ac:dyDescent="0.25">
      <c r="A9" s="241" t="s">
        <v>1132</v>
      </c>
      <c r="B9" s="752">
        <f>SUM(B4:B7)</f>
        <v>681354.37208763428</v>
      </c>
      <c r="C9" s="660">
        <f>SUM(C4:C7)</f>
        <v>42060</v>
      </c>
    </row>
    <row r="10" spans="1:6" ht="12.75" customHeight="1" thickBot="1" x14ac:dyDescent="0.3">
      <c r="A10" s="240"/>
      <c r="B10" s="753"/>
      <c r="C10" s="515"/>
    </row>
    <row r="11" spans="1:6" ht="13.5" customHeight="1" x14ac:dyDescent="0.25">
      <c r="A11" s="1202" t="s">
        <v>1181</v>
      </c>
      <c r="B11" s="1202"/>
      <c r="C11" s="1204"/>
      <c r="E11" s="11"/>
    </row>
    <row r="12" spans="1:6" ht="36" customHeight="1" x14ac:dyDescent="0.25">
      <c r="A12" s="1205" t="s">
        <v>1160</v>
      </c>
      <c r="B12" s="1203"/>
      <c r="C12" s="1204"/>
      <c r="E12" s="11"/>
    </row>
    <row r="13" spans="1:6" ht="12" customHeight="1" x14ac:dyDescent="0.25">
      <c r="A13" s="1202" t="s">
        <v>415</v>
      </c>
      <c r="B13" s="1203"/>
      <c r="C13" s="1204"/>
      <c r="E13" s="11"/>
    </row>
    <row r="14" spans="1:6" ht="36" customHeight="1" x14ac:dyDescent="0.25">
      <c r="A14" s="1205" t="s">
        <v>1176</v>
      </c>
      <c r="B14" s="1202"/>
      <c r="C14" s="1204"/>
      <c r="E14" s="11"/>
      <c r="F14" s="12"/>
    </row>
    <row r="15" spans="1:6" ht="12" customHeight="1" x14ac:dyDescent="0.25">
      <c r="A15" s="1202" t="s">
        <v>1157</v>
      </c>
      <c r="B15" s="1203"/>
      <c r="C15" s="1204"/>
      <c r="E15" s="11"/>
    </row>
    <row r="16" spans="1:6" ht="24" customHeight="1" x14ac:dyDescent="0.25">
      <c r="A16" s="1205" t="s">
        <v>1162</v>
      </c>
      <c r="B16" s="1203"/>
      <c r="C16" s="1204"/>
      <c r="E16" s="11"/>
    </row>
    <row r="17" spans="1:5" ht="24" customHeight="1" x14ac:dyDescent="0.25">
      <c r="A17" s="1205" t="s">
        <v>416</v>
      </c>
      <c r="B17" s="1203"/>
      <c r="C17" s="1204"/>
      <c r="E17" s="11"/>
    </row>
    <row r="18" spans="1:5" ht="12" thickBot="1" x14ac:dyDescent="0.3">
      <c r="A18" s="1206" t="s">
        <v>1177</v>
      </c>
      <c r="B18" s="1207"/>
      <c r="C18" s="1208"/>
      <c r="E18" s="11"/>
    </row>
    <row r="19" spans="1:5" x14ac:dyDescent="0.25">
      <c r="B19" s="73"/>
      <c r="C19" s="364"/>
    </row>
    <row r="20" spans="1:5" x14ac:dyDescent="0.25">
      <c r="A20" s="26"/>
      <c r="B20" s="63"/>
      <c r="C20" s="63"/>
    </row>
  </sheetData>
  <mergeCells count="10">
    <mergeCell ref="A18:C18"/>
    <mergeCell ref="A15:C15"/>
    <mergeCell ref="A1:C1"/>
    <mergeCell ref="A2:C2"/>
    <mergeCell ref="A11:C11"/>
    <mergeCell ref="A12:C12"/>
    <mergeCell ref="A16:C16"/>
    <mergeCell ref="A13:C13"/>
    <mergeCell ref="A14:C14"/>
    <mergeCell ref="A17:C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8"/>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16384" width="8.81640625" style="2"/>
  </cols>
  <sheetData>
    <row r="1" spans="1:3" x14ac:dyDescent="0.25">
      <c r="A1" s="1196" t="s">
        <v>1180</v>
      </c>
      <c r="B1" s="1197"/>
      <c r="C1" s="1198"/>
    </row>
    <row r="2" spans="1:3" ht="13.5" customHeight="1" thickBot="1" x14ac:dyDescent="0.3">
      <c r="A2" s="1199" t="s">
        <v>1031</v>
      </c>
      <c r="B2" s="1200"/>
      <c r="C2" s="1201"/>
    </row>
    <row r="3" spans="1:3" s="374" customFormat="1" ht="57" customHeight="1" thickBot="1" x14ac:dyDescent="0.3">
      <c r="A3" s="915" t="s">
        <v>990</v>
      </c>
      <c r="B3" s="915" t="s">
        <v>1034</v>
      </c>
      <c r="C3" s="918" t="s">
        <v>706</v>
      </c>
    </row>
    <row r="4" spans="1:3" ht="12.75" customHeight="1" x14ac:dyDescent="0.25">
      <c r="A4" s="3" t="s">
        <v>228</v>
      </c>
      <c r="B4" s="1094">
        <v>93759.622771435446</v>
      </c>
      <c r="C4" s="620">
        <v>4686</v>
      </c>
    </row>
    <row r="5" spans="1:3" ht="12.75" customHeight="1" x14ac:dyDescent="0.25">
      <c r="A5" s="238"/>
      <c r="B5" s="682"/>
      <c r="C5" s="516"/>
    </row>
    <row r="6" spans="1:3" ht="12.75" customHeight="1" x14ac:dyDescent="0.25">
      <c r="A6" s="239" t="s">
        <v>1133</v>
      </c>
      <c r="B6" s="754">
        <f>SUM(B4:B4)</f>
        <v>93759.622771435446</v>
      </c>
      <c r="C6" s="661">
        <f>SUM(C4:C4)</f>
        <v>4686</v>
      </c>
    </row>
    <row r="7" spans="1:3" ht="12.75" customHeight="1" thickBot="1" x14ac:dyDescent="0.3">
      <c r="A7" s="238"/>
      <c r="B7" s="755"/>
      <c r="C7" s="517"/>
    </row>
    <row r="8" spans="1:3" ht="15" customHeight="1" x14ac:dyDescent="0.25">
      <c r="A8" s="428" t="s">
        <v>1146</v>
      </c>
      <c r="B8" s="1032"/>
      <c r="C8" s="435"/>
    </row>
    <row r="9" spans="1:3" ht="12" customHeight="1" x14ac:dyDescent="0.25">
      <c r="A9" s="1202" t="s">
        <v>1181</v>
      </c>
      <c r="B9" s="1202"/>
      <c r="C9" s="1204"/>
    </row>
    <row r="10" spans="1:3" ht="36" customHeight="1" x14ac:dyDescent="0.25">
      <c r="A10" s="1205" t="s">
        <v>1160</v>
      </c>
      <c r="B10" s="1202"/>
      <c r="C10" s="1204"/>
    </row>
    <row r="11" spans="1:3" x14ac:dyDescent="0.25">
      <c r="A11" s="1202" t="s">
        <v>415</v>
      </c>
      <c r="B11" s="1202"/>
      <c r="C11" s="1204"/>
    </row>
    <row r="12" spans="1:3" ht="36" customHeight="1" x14ac:dyDescent="0.25">
      <c r="A12" s="1205" t="s">
        <v>1176</v>
      </c>
      <c r="B12" s="1202"/>
      <c r="C12" s="1204"/>
    </row>
    <row r="13" spans="1:3" ht="12" customHeight="1" x14ac:dyDescent="0.25">
      <c r="A13" s="1202" t="s">
        <v>1157</v>
      </c>
      <c r="B13" s="1202"/>
      <c r="C13" s="1204"/>
    </row>
    <row r="14" spans="1:3" ht="24" customHeight="1" x14ac:dyDescent="0.25">
      <c r="A14" s="1205" t="s">
        <v>1162</v>
      </c>
      <c r="B14" s="1203"/>
      <c r="C14" s="1204"/>
    </row>
    <row r="15" spans="1:3" ht="24" customHeight="1" x14ac:dyDescent="0.25">
      <c r="A15" s="1205" t="s">
        <v>416</v>
      </c>
      <c r="B15" s="1203"/>
      <c r="C15" s="1204"/>
    </row>
    <row r="16" spans="1:3" ht="12" thickBot="1" x14ac:dyDescent="0.3">
      <c r="A16" s="1206" t="s">
        <v>1177</v>
      </c>
      <c r="B16" s="1207"/>
      <c r="C16" s="1208"/>
    </row>
    <row r="17" spans="1:3" x14ac:dyDescent="0.25">
      <c r="B17" s="64"/>
      <c r="C17" s="364"/>
    </row>
    <row r="18" spans="1:3" x14ac:dyDescent="0.25">
      <c r="A18" s="26"/>
      <c r="B18" s="63"/>
      <c r="C18" s="63"/>
    </row>
  </sheetData>
  <mergeCells count="10">
    <mergeCell ref="A16:C16"/>
    <mergeCell ref="A13:C13"/>
    <mergeCell ref="A1:C1"/>
    <mergeCell ref="A2:C2"/>
    <mergeCell ref="A9:C9"/>
    <mergeCell ref="A10:C10"/>
    <mergeCell ref="A14:C14"/>
    <mergeCell ref="A11:C11"/>
    <mergeCell ref="A12:C12"/>
    <mergeCell ref="A15:C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9"/>
  <sheetViews>
    <sheetView zoomScaleNormal="100" workbookViewId="0">
      <selection activeCell="A10" sqref="A10:XFD10"/>
    </sheetView>
  </sheetViews>
  <sheetFormatPr defaultColWidth="8.81640625" defaultRowHeight="11.5" x14ac:dyDescent="0.25"/>
  <cols>
    <col min="1" max="1" width="19.453125" style="2" customWidth="1"/>
    <col min="2" max="2" width="13" style="2" customWidth="1"/>
    <col min="3" max="3" width="11.7265625" style="431" customWidth="1"/>
    <col min="4" max="16384" width="8.81640625" style="2"/>
  </cols>
  <sheetData>
    <row r="1" spans="1:3" x14ac:dyDescent="0.25">
      <c r="A1" s="1196" t="s">
        <v>1180</v>
      </c>
      <c r="B1" s="1197"/>
      <c r="C1" s="1198"/>
    </row>
    <row r="2" spans="1:3" ht="13.5" customHeight="1" thickBot="1" x14ac:dyDescent="0.3">
      <c r="A2" s="1199" t="s">
        <v>1031</v>
      </c>
      <c r="B2" s="1200"/>
      <c r="C2" s="1201"/>
    </row>
    <row r="3" spans="1:3" ht="57" customHeight="1" thickBot="1" x14ac:dyDescent="0.3">
      <c r="A3" s="915" t="s">
        <v>990</v>
      </c>
      <c r="B3" s="915" t="s">
        <v>1034</v>
      </c>
      <c r="C3" s="918" t="s">
        <v>706</v>
      </c>
    </row>
    <row r="4" spans="1:3" ht="12" customHeight="1" x14ac:dyDescent="0.25">
      <c r="A4" s="41" t="s">
        <v>88</v>
      </c>
      <c r="B4" s="922">
        <v>240883.04995696293</v>
      </c>
      <c r="C4" s="620">
        <v>12389</v>
      </c>
    </row>
    <row r="5" spans="1:3" ht="12.5" x14ac:dyDescent="0.25">
      <c r="A5" s="41" t="s">
        <v>1156</v>
      </c>
      <c r="B5" s="925">
        <v>93148.222141648221</v>
      </c>
      <c r="C5" s="620">
        <v>5518</v>
      </c>
    </row>
    <row r="6" spans="1:3" x14ac:dyDescent="0.25">
      <c r="A6" s="41"/>
      <c r="B6" s="369"/>
      <c r="C6" s="440"/>
    </row>
    <row r="7" spans="1:3" x14ac:dyDescent="0.25">
      <c r="A7" s="42" t="s">
        <v>94</v>
      </c>
      <c r="B7" s="998">
        <f>SUM(B4:B5)</f>
        <v>334031.27209861117</v>
      </c>
      <c r="C7" s="997">
        <f>SUM(C4:C5)</f>
        <v>17907</v>
      </c>
    </row>
    <row r="8" spans="1:3" ht="12" thickBot="1" x14ac:dyDescent="0.3">
      <c r="A8" s="43"/>
      <c r="B8" s="370"/>
      <c r="C8" s="441"/>
    </row>
    <row r="9" spans="1:3" x14ac:dyDescent="0.25">
      <c r="A9" s="41"/>
      <c r="B9" s="999"/>
      <c r="C9" s="624"/>
    </row>
    <row r="10" spans="1:3" ht="12" thickBot="1" x14ac:dyDescent="0.3">
      <c r="A10" s="45"/>
      <c r="B10" s="371"/>
      <c r="C10" s="442"/>
    </row>
    <row r="11" spans="1:3" x14ac:dyDescent="0.25">
      <c r="A11" s="424"/>
      <c r="B11" s="426"/>
      <c r="C11" s="434"/>
    </row>
    <row r="12" spans="1:3" x14ac:dyDescent="0.25">
      <c r="A12" s="428" t="s">
        <v>1146</v>
      </c>
      <c r="B12" s="190"/>
      <c r="C12" s="435"/>
    </row>
    <row r="13" spans="1:3" ht="12.75" customHeight="1" x14ac:dyDescent="0.25">
      <c r="A13" s="1202" t="s">
        <v>1181</v>
      </c>
      <c r="B13" s="1202"/>
      <c r="C13" s="1204"/>
    </row>
    <row r="14" spans="1:3" s="375" customFormat="1" ht="36" customHeight="1" x14ac:dyDescent="0.25">
      <c r="A14" s="1205" t="s">
        <v>1160</v>
      </c>
      <c r="B14" s="1203"/>
      <c r="C14" s="1204"/>
    </row>
    <row r="15" spans="1:3" ht="12" customHeight="1" x14ac:dyDescent="0.25">
      <c r="A15" s="1202" t="s">
        <v>415</v>
      </c>
      <c r="B15" s="1203"/>
      <c r="C15" s="1204"/>
    </row>
    <row r="16" spans="1:3" ht="36" customHeight="1" x14ac:dyDescent="0.25">
      <c r="A16" s="1205" t="s">
        <v>1176</v>
      </c>
      <c r="B16" s="1202"/>
      <c r="C16" s="1204"/>
    </row>
    <row r="17" spans="1:5" ht="12" customHeight="1" x14ac:dyDescent="0.25">
      <c r="A17" s="1202" t="s">
        <v>1157</v>
      </c>
      <c r="B17" s="1203"/>
      <c r="C17" s="1204"/>
      <c r="D17" s="10"/>
      <c r="E17" s="10"/>
    </row>
    <row r="18" spans="1:5" ht="24" customHeight="1" x14ac:dyDescent="0.25">
      <c r="A18" s="1205" t="s">
        <v>1162</v>
      </c>
      <c r="B18" s="1203"/>
      <c r="C18" s="1204"/>
    </row>
    <row r="19" spans="1:5" ht="24" customHeight="1" x14ac:dyDescent="0.25">
      <c r="A19" s="1205" t="s">
        <v>416</v>
      </c>
      <c r="B19" s="1203"/>
      <c r="C19" s="1204"/>
    </row>
    <row r="20" spans="1:5" ht="12" thickBot="1" x14ac:dyDescent="0.3">
      <c r="A20" s="1206" t="s">
        <v>1177</v>
      </c>
      <c r="B20" s="1207"/>
      <c r="C20" s="1208"/>
    </row>
    <row r="21" spans="1:5" x14ac:dyDescent="0.25">
      <c r="A21" s="48"/>
      <c r="B21" s="44"/>
      <c r="C21" s="443"/>
    </row>
    <row r="22" spans="1:5" x14ac:dyDescent="0.25">
      <c r="A22" s="14"/>
      <c r="B22" s="50"/>
      <c r="C22" s="50"/>
    </row>
    <row r="23" spans="1:5" x14ac:dyDescent="0.25">
      <c r="A23" s="52"/>
      <c r="B23" s="51"/>
      <c r="C23" s="444"/>
    </row>
    <row r="24" spans="1:5" x14ac:dyDescent="0.25">
      <c r="A24" s="48"/>
      <c r="B24" s="44"/>
      <c r="C24" s="443"/>
    </row>
    <row r="25" spans="1:5" x14ac:dyDescent="0.25">
      <c r="A25" s="48"/>
      <c r="B25" s="44"/>
      <c r="C25" s="443"/>
    </row>
    <row r="26" spans="1:5" x14ac:dyDescent="0.25">
      <c r="A26" s="48"/>
      <c r="B26" s="44"/>
      <c r="C26" s="445"/>
    </row>
    <row r="27" spans="1:5" x14ac:dyDescent="0.25">
      <c r="A27" s="53"/>
      <c r="B27" s="44"/>
      <c r="C27" s="445"/>
    </row>
    <row r="28" spans="1:5" x14ac:dyDescent="0.25">
      <c r="A28" s="54"/>
      <c r="B28" s="44"/>
      <c r="C28" s="445"/>
    </row>
    <row r="29" spans="1:5" x14ac:dyDescent="0.25">
      <c r="A29" s="55"/>
      <c r="B29" s="44"/>
      <c r="C29" s="445"/>
    </row>
    <row r="30" spans="1:5" x14ac:dyDescent="0.25">
      <c r="A30" s="55"/>
      <c r="B30" s="44"/>
      <c r="C30" s="445"/>
    </row>
    <row r="31" spans="1:5" x14ac:dyDescent="0.25">
      <c r="A31" s="56"/>
      <c r="B31" s="44"/>
      <c r="C31" s="445"/>
    </row>
    <row r="32" spans="1:5" x14ac:dyDescent="0.25">
      <c r="A32" s="57"/>
      <c r="B32" s="44"/>
      <c r="C32" s="445"/>
    </row>
    <row r="33" spans="1:1" x14ac:dyDescent="0.25">
      <c r="A33" s="57"/>
    </row>
    <row r="34" spans="1:1" x14ac:dyDescent="0.25">
      <c r="A34" s="57"/>
    </row>
    <row r="35" spans="1:1" x14ac:dyDescent="0.25">
      <c r="A35" s="57"/>
    </row>
    <row r="36" spans="1:1" x14ac:dyDescent="0.25">
      <c r="A36" s="57"/>
    </row>
    <row r="37" spans="1:1" x14ac:dyDescent="0.25">
      <c r="A37" s="57"/>
    </row>
    <row r="38" spans="1:1" x14ac:dyDescent="0.25">
      <c r="A38" s="57"/>
    </row>
    <row r="39" spans="1:1" x14ac:dyDescent="0.25">
      <c r="A39" s="57"/>
    </row>
  </sheetData>
  <mergeCells count="10">
    <mergeCell ref="A1:C1"/>
    <mergeCell ref="A2:C2"/>
    <mergeCell ref="A13:C13"/>
    <mergeCell ref="A14:C14"/>
    <mergeCell ref="A20:C20"/>
    <mergeCell ref="A18:C18"/>
    <mergeCell ref="A19:C19"/>
    <mergeCell ref="A15:C15"/>
    <mergeCell ref="A16:C16"/>
    <mergeCell ref="A17:C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20"/>
  <sheetViews>
    <sheetView view="pageLayout"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6" x14ac:dyDescent="0.25">
      <c r="A1" s="1196" t="s">
        <v>1180</v>
      </c>
      <c r="B1" s="1197"/>
      <c r="C1" s="1198"/>
    </row>
    <row r="2" spans="1:6" ht="13.5" customHeight="1" thickBot="1" x14ac:dyDescent="0.3">
      <c r="A2" s="1199" t="s">
        <v>1031</v>
      </c>
      <c r="B2" s="1200"/>
      <c r="C2" s="1201"/>
    </row>
    <row r="3" spans="1:6" ht="57" customHeight="1" thickBot="1" x14ac:dyDescent="0.3">
      <c r="A3" s="915" t="s">
        <v>990</v>
      </c>
      <c r="B3" s="915" t="s">
        <v>1034</v>
      </c>
      <c r="C3" s="918" t="s">
        <v>706</v>
      </c>
    </row>
    <row r="4" spans="1:6" ht="12.75" customHeight="1" x14ac:dyDescent="0.25">
      <c r="A4" s="3" t="s">
        <v>112</v>
      </c>
      <c r="B4" s="1096">
        <v>194560.86424346283</v>
      </c>
      <c r="C4" s="620">
        <v>10175</v>
      </c>
    </row>
    <row r="5" spans="1:6" ht="12.75" customHeight="1" x14ac:dyDescent="0.25">
      <c r="A5" s="287"/>
      <c r="B5" s="682"/>
      <c r="C5" s="497"/>
    </row>
    <row r="6" spans="1:6" ht="12.75" customHeight="1" x14ac:dyDescent="0.25">
      <c r="A6" s="288" t="s">
        <v>1125</v>
      </c>
      <c r="B6" s="757">
        <f>SUM(B4:B4)</f>
        <v>194560.86424346283</v>
      </c>
      <c r="C6" s="649">
        <v>47754</v>
      </c>
    </row>
    <row r="7" spans="1:6" ht="12.75" customHeight="1" thickBot="1" x14ac:dyDescent="0.3">
      <c r="A7" s="287"/>
      <c r="B7" s="758"/>
      <c r="C7" s="498"/>
    </row>
    <row r="8" spans="1:6" ht="12" thickBot="1" x14ac:dyDescent="0.3">
      <c r="A8" s="289"/>
      <c r="B8" s="389"/>
      <c r="C8" s="498"/>
      <c r="E8" s="1085"/>
    </row>
    <row r="9" spans="1:6" x14ac:dyDescent="0.25">
      <c r="A9" s="424"/>
      <c r="B9" s="426"/>
      <c r="C9" s="434"/>
      <c r="E9" s="1085"/>
    </row>
    <row r="10" spans="1:6" x14ac:dyDescent="0.25">
      <c r="A10" s="428" t="s">
        <v>1146</v>
      </c>
      <c r="B10" s="190"/>
      <c r="C10" s="435"/>
      <c r="E10" s="11"/>
    </row>
    <row r="11" spans="1:6" ht="12" customHeight="1" x14ac:dyDescent="0.25">
      <c r="A11" s="1202" t="s">
        <v>1181</v>
      </c>
      <c r="B11" s="1202"/>
      <c r="C11" s="1204"/>
      <c r="E11" s="11"/>
    </row>
    <row r="12" spans="1:6" ht="36" customHeight="1" x14ac:dyDescent="0.25">
      <c r="A12" s="1205" t="s">
        <v>1160</v>
      </c>
      <c r="B12" s="1203"/>
      <c r="C12" s="1204"/>
      <c r="E12" s="11"/>
    </row>
    <row r="13" spans="1:6" ht="12" customHeight="1" x14ac:dyDescent="0.25">
      <c r="A13" s="1202" t="s">
        <v>415</v>
      </c>
      <c r="B13" s="1203"/>
      <c r="C13" s="1204"/>
      <c r="E13" s="11"/>
    </row>
    <row r="14" spans="1:6" ht="36" customHeight="1" x14ac:dyDescent="0.25">
      <c r="A14" s="1205" t="s">
        <v>1176</v>
      </c>
      <c r="B14" s="1202"/>
      <c r="C14" s="1204"/>
      <c r="F14" s="12"/>
    </row>
    <row r="15" spans="1:6" ht="12" customHeight="1" x14ac:dyDescent="0.25">
      <c r="A15" s="1202" t="s">
        <v>1157</v>
      </c>
      <c r="B15" s="1203"/>
      <c r="C15" s="1204"/>
    </row>
    <row r="16" spans="1:6" ht="24" customHeight="1" x14ac:dyDescent="0.25">
      <c r="A16" s="1205" t="s">
        <v>1162</v>
      </c>
      <c r="B16" s="1203"/>
      <c r="C16" s="1204"/>
    </row>
    <row r="17" spans="1:3" ht="24" customHeight="1" x14ac:dyDescent="0.25">
      <c r="A17" s="1205" t="s">
        <v>416</v>
      </c>
      <c r="B17" s="1203"/>
      <c r="C17" s="1204"/>
    </row>
    <row r="18" spans="1:3" ht="12.75" customHeight="1" x14ac:dyDescent="0.25">
      <c r="A18" s="1202" t="s">
        <v>1177</v>
      </c>
      <c r="B18" s="1203"/>
      <c r="C18" s="1204"/>
    </row>
    <row r="19" spans="1:3" ht="12" thickBot="1" x14ac:dyDescent="0.3">
      <c r="A19" s="1206" t="s">
        <v>1179</v>
      </c>
      <c r="B19" s="1207"/>
      <c r="C19" s="1208"/>
    </row>
    <row r="20" spans="1:3" x14ac:dyDescent="0.25">
      <c r="A20" s="26"/>
      <c r="B20" s="63"/>
      <c r="C20" s="63"/>
    </row>
  </sheetData>
  <mergeCells count="11">
    <mergeCell ref="A19:C19"/>
    <mergeCell ref="A18:C18"/>
    <mergeCell ref="A15:C15"/>
    <mergeCell ref="A1:C1"/>
    <mergeCell ref="A2:C2"/>
    <mergeCell ref="A11:C11"/>
    <mergeCell ref="A12:C12"/>
    <mergeCell ref="A16:C16"/>
    <mergeCell ref="A13:C13"/>
    <mergeCell ref="A14:C14"/>
    <mergeCell ref="A17:C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8" max="10"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57"/>
  <sheetViews>
    <sheetView zoomScaleNormal="100" workbookViewId="0">
      <selection activeCell="A8" sqref="A8:XFD11"/>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10.1796875" style="2" bestFit="1" customWidth="1"/>
    <col min="14" max="16384" width="8.81640625" style="2"/>
  </cols>
  <sheetData>
    <row r="1" spans="1:15" x14ac:dyDescent="0.25">
      <c r="A1" s="1196" t="s">
        <v>1180</v>
      </c>
      <c r="B1" s="1214"/>
      <c r="C1" s="1214"/>
      <c r="D1" s="1214"/>
      <c r="E1" s="1214"/>
      <c r="F1" s="1214"/>
      <c r="G1" s="1214"/>
      <c r="H1" s="1214"/>
      <c r="I1" s="1214"/>
      <c r="J1" s="1214"/>
      <c r="K1" s="1215"/>
    </row>
    <row r="2" spans="1:15" ht="13.5" customHeight="1" thickBot="1" x14ac:dyDescent="0.3">
      <c r="A2" s="1199" t="s">
        <v>1031</v>
      </c>
      <c r="B2" s="1200"/>
      <c r="C2" s="1200"/>
      <c r="D2" s="1200"/>
      <c r="E2" s="1200"/>
      <c r="F2" s="1200"/>
      <c r="G2" s="1200"/>
      <c r="H2" s="1200"/>
      <c r="I2" s="1200"/>
      <c r="J2" s="1200"/>
      <c r="K2" s="1201"/>
    </row>
    <row r="3" spans="1:15"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5" ht="12.75" customHeight="1" x14ac:dyDescent="0.25">
      <c r="A4" s="3" t="s">
        <v>176</v>
      </c>
      <c r="B4" s="1054">
        <v>28284.076544812</v>
      </c>
      <c r="C4" s="732">
        <f t="shared" ref="C4" si="0">SUM(D4:J4)</f>
        <v>276460.38189277187</v>
      </c>
      <c r="D4" s="922">
        <v>113703.48</v>
      </c>
      <c r="E4" s="1163">
        <v>8408.8699800000013</v>
      </c>
      <c r="F4" s="759">
        <v>17155.135999999999</v>
      </c>
      <c r="G4" s="759">
        <v>0</v>
      </c>
      <c r="H4" s="1122">
        <v>9640.9584400000022</v>
      </c>
      <c r="I4" s="988">
        <v>1928.04</v>
      </c>
      <c r="J4" s="1094">
        <v>125623.89747277183</v>
      </c>
      <c r="K4" s="620">
        <v>8403</v>
      </c>
    </row>
    <row r="5" spans="1:15" ht="12.75" customHeight="1" x14ac:dyDescent="0.25">
      <c r="A5" s="263"/>
      <c r="B5" s="264"/>
      <c r="C5" s="681"/>
      <c r="D5" s="681"/>
      <c r="E5" s="681"/>
      <c r="F5" s="681"/>
      <c r="G5" s="681"/>
      <c r="H5" s="1122"/>
      <c r="I5" s="744"/>
      <c r="J5" s="682"/>
      <c r="K5" s="503"/>
    </row>
    <row r="6" spans="1:15" ht="12.75" customHeight="1" x14ac:dyDescent="0.25">
      <c r="A6" s="265" t="s">
        <v>1127</v>
      </c>
      <c r="B6" s="266">
        <f>SUM(B4:B4)</f>
        <v>28284.076544812</v>
      </c>
      <c r="C6" s="760">
        <f>SUM(C4:C4)</f>
        <v>276460.38189277187</v>
      </c>
      <c r="D6" s="760">
        <f>SUM(D4:D4)</f>
        <v>113703.48</v>
      </c>
      <c r="E6" s="760">
        <f>SUM(E4:E4)</f>
        <v>8408.8699800000013</v>
      </c>
      <c r="F6" s="760">
        <f>SUM(F4:F4)</f>
        <v>17155.135999999999</v>
      </c>
      <c r="G6" s="760">
        <f>SUM(G4:G4)</f>
        <v>0</v>
      </c>
      <c r="H6" s="760">
        <f>SUM(H4:H4)</f>
        <v>9640.9584400000022</v>
      </c>
      <c r="I6" s="761">
        <f>SUM(I4:I4)</f>
        <v>1928.04</v>
      </c>
      <c r="J6" s="762">
        <f>SUM(J4:J4)</f>
        <v>125623.89747277183</v>
      </c>
      <c r="K6" s="656">
        <f>SUM(K4:K4)</f>
        <v>8403</v>
      </c>
    </row>
    <row r="7" spans="1:15" ht="12.75" customHeight="1" thickBot="1" x14ac:dyDescent="0.3">
      <c r="A7" s="267"/>
      <c r="B7" s="268"/>
      <c r="C7" s="684"/>
      <c r="D7" s="763"/>
      <c r="E7" s="763"/>
      <c r="F7" s="763"/>
      <c r="G7" s="763"/>
      <c r="H7" s="763"/>
      <c r="I7" s="989"/>
      <c r="J7" s="764"/>
      <c r="K7" s="504"/>
    </row>
    <row r="8" spans="1:15" ht="12.75" customHeight="1" thickBot="1" x14ac:dyDescent="0.3">
      <c r="A8" s="270"/>
      <c r="B8" s="271"/>
      <c r="C8" s="272"/>
      <c r="D8" s="272"/>
      <c r="E8" s="272"/>
      <c r="F8" s="272"/>
      <c r="G8" s="272"/>
      <c r="H8" s="272"/>
      <c r="I8" s="990"/>
      <c r="J8" s="391"/>
      <c r="K8" s="505"/>
      <c r="M8" s="11"/>
    </row>
    <row r="9" spans="1:15" ht="12.75" customHeight="1" x14ac:dyDescent="0.25">
      <c r="A9" s="424"/>
      <c r="B9" s="425"/>
      <c r="C9" s="426"/>
      <c r="D9" s="426"/>
      <c r="E9" s="426"/>
      <c r="F9" s="426"/>
      <c r="G9" s="426"/>
      <c r="H9" s="426"/>
      <c r="I9" s="426"/>
      <c r="J9" s="426"/>
      <c r="K9" s="434"/>
      <c r="M9" s="11"/>
    </row>
    <row r="10" spans="1:15" x14ac:dyDescent="0.25">
      <c r="A10" s="428" t="s">
        <v>1146</v>
      </c>
      <c r="B10" s="378"/>
      <c r="C10" s="190"/>
      <c r="D10" s="190"/>
      <c r="E10" s="190"/>
      <c r="F10" s="190"/>
      <c r="G10" s="190"/>
      <c r="H10" s="190"/>
      <c r="I10" s="1032"/>
      <c r="J10" s="1032"/>
      <c r="K10" s="435"/>
      <c r="M10" s="11"/>
    </row>
    <row r="11" spans="1:15" ht="12" customHeight="1" x14ac:dyDescent="0.25">
      <c r="A11" s="1202" t="s">
        <v>1181</v>
      </c>
      <c r="B11" s="1203"/>
      <c r="C11" s="1203"/>
      <c r="D11" s="1203"/>
      <c r="E11" s="1203"/>
      <c r="F11" s="1203"/>
      <c r="G11" s="1203"/>
      <c r="H11" s="1203"/>
      <c r="I11" s="1204"/>
      <c r="J11" s="1202"/>
      <c r="K11" s="1204"/>
      <c r="M11" s="11"/>
    </row>
    <row r="12" spans="1:15" ht="36" customHeight="1" x14ac:dyDescent="0.25">
      <c r="A12" s="1205" t="s">
        <v>1160</v>
      </c>
      <c r="B12" s="1203"/>
      <c r="C12" s="1203"/>
      <c r="D12" s="1203"/>
      <c r="E12" s="1203"/>
      <c r="F12" s="1203"/>
      <c r="G12" s="1203"/>
      <c r="H12" s="1203"/>
      <c r="I12" s="1204"/>
      <c r="J12" s="1202"/>
      <c r="K12" s="1204"/>
    </row>
    <row r="13" spans="1:15" ht="12.75" customHeight="1" x14ac:dyDescent="0.25">
      <c r="A13" s="1202" t="s">
        <v>415</v>
      </c>
      <c r="B13" s="1203"/>
      <c r="C13" s="1203"/>
      <c r="D13" s="1203"/>
      <c r="E13" s="1203"/>
      <c r="F13" s="1203"/>
      <c r="G13" s="1203"/>
      <c r="H13" s="1203"/>
      <c r="I13" s="1204"/>
      <c r="J13" s="1202"/>
      <c r="K13" s="1204"/>
    </row>
    <row r="14" spans="1:15" ht="36" customHeight="1" x14ac:dyDescent="0.25">
      <c r="A14" s="1205" t="s">
        <v>1176</v>
      </c>
      <c r="B14" s="1203"/>
      <c r="C14" s="1203"/>
      <c r="D14" s="1203"/>
      <c r="E14" s="1203"/>
      <c r="F14" s="1203"/>
      <c r="G14" s="1203"/>
      <c r="H14" s="1203"/>
      <c r="I14" s="1204"/>
      <c r="J14" s="1202"/>
      <c r="K14" s="1204"/>
      <c r="N14" s="12"/>
    </row>
    <row r="15" spans="1:15" ht="12" customHeight="1" x14ac:dyDescent="0.25">
      <c r="A15" s="1202" t="s">
        <v>1157</v>
      </c>
      <c r="B15" s="1203"/>
      <c r="C15" s="1203"/>
      <c r="D15" s="1203"/>
      <c r="E15" s="1203"/>
      <c r="F15" s="1203"/>
      <c r="G15" s="1203"/>
      <c r="H15" s="1203"/>
      <c r="I15" s="1204"/>
      <c r="J15" s="1202"/>
      <c r="K15" s="1204"/>
      <c r="L15" s="10"/>
      <c r="M15" s="10"/>
      <c r="N15" s="10"/>
      <c r="O15" s="10"/>
    </row>
    <row r="16" spans="1:15" ht="24" customHeight="1" x14ac:dyDescent="0.25">
      <c r="A16" s="1205" t="s">
        <v>1162</v>
      </c>
      <c r="B16" s="1203"/>
      <c r="C16" s="1203"/>
      <c r="D16" s="1203"/>
      <c r="E16" s="1203"/>
      <c r="F16" s="1203"/>
      <c r="G16" s="1203"/>
      <c r="H16" s="1203"/>
      <c r="I16" s="1204"/>
      <c r="J16" s="1202"/>
      <c r="K16" s="1204"/>
    </row>
    <row r="17" spans="1:11" ht="24" customHeight="1" x14ac:dyDescent="0.25">
      <c r="A17" s="1205" t="s">
        <v>416</v>
      </c>
      <c r="B17" s="1203"/>
      <c r="C17" s="1203"/>
      <c r="D17" s="1203"/>
      <c r="E17" s="1203"/>
      <c r="F17" s="1203"/>
      <c r="G17" s="1203"/>
      <c r="H17" s="1203"/>
      <c r="I17" s="1204"/>
      <c r="J17" s="1202"/>
      <c r="K17" s="1204"/>
    </row>
    <row r="18" spans="1:11" ht="11.25" customHeight="1" x14ac:dyDescent="0.25">
      <c r="A18" s="1202" t="s">
        <v>1177</v>
      </c>
      <c r="B18" s="1203"/>
      <c r="C18" s="1203"/>
      <c r="D18" s="1203"/>
      <c r="E18" s="1203"/>
      <c r="F18" s="1203"/>
      <c r="G18" s="1203"/>
      <c r="H18" s="1203"/>
      <c r="I18" s="1204"/>
      <c r="J18" s="1202"/>
      <c r="K18" s="1204"/>
    </row>
    <row r="19" spans="1:11" x14ac:dyDescent="0.25">
      <c r="A19" s="25"/>
      <c r="B19" s="273"/>
      <c r="C19" s="274"/>
      <c r="D19" s="269"/>
      <c r="E19" s="269"/>
      <c r="F19" s="269"/>
      <c r="G19" s="269"/>
      <c r="H19" s="269"/>
      <c r="I19" s="1005"/>
      <c r="J19" s="1006"/>
    </row>
    <row r="20" spans="1:11" x14ac:dyDescent="0.25">
      <c r="K20" s="2"/>
    </row>
    <row r="21" spans="1:11" x14ac:dyDescent="0.25">
      <c r="B21" s="63"/>
      <c r="C21" s="228"/>
      <c r="D21" s="229"/>
      <c r="E21" s="229"/>
      <c r="F21" s="229"/>
      <c r="G21" s="229"/>
      <c r="H21" s="229"/>
      <c r="I21" s="229"/>
      <c r="J21" s="1000"/>
    </row>
    <row r="22" spans="1:11" x14ac:dyDescent="0.25">
      <c r="A22" s="26"/>
      <c r="B22" s="63"/>
      <c r="C22" s="228"/>
      <c r="D22" s="229"/>
      <c r="E22" s="229"/>
      <c r="F22" s="229"/>
      <c r="G22" s="229"/>
      <c r="H22" s="229"/>
      <c r="I22" s="229"/>
      <c r="J22" s="1000"/>
    </row>
    <row r="23" spans="1:11" x14ac:dyDescent="0.25">
      <c r="I23" s="14"/>
      <c r="J23" s="14"/>
    </row>
    <row r="24" spans="1:11" x14ac:dyDescent="0.25">
      <c r="I24" s="14"/>
      <c r="J24" s="14"/>
    </row>
    <row r="25" spans="1:11" x14ac:dyDescent="0.25">
      <c r="I25" s="14"/>
      <c r="J25" s="14"/>
    </row>
    <row r="26" spans="1:11" x14ac:dyDescent="0.25">
      <c r="I26" s="14"/>
      <c r="J26" s="14"/>
    </row>
    <row r="27" spans="1:11" x14ac:dyDescent="0.25">
      <c r="I27" s="14"/>
      <c r="J27" s="14"/>
    </row>
    <row r="28" spans="1:11" x14ac:dyDescent="0.25">
      <c r="I28" s="14"/>
      <c r="J28" s="14"/>
    </row>
    <row r="29" spans="1:11" x14ac:dyDescent="0.25">
      <c r="I29" s="14"/>
      <c r="J29" s="14"/>
    </row>
    <row r="30" spans="1:11" x14ac:dyDescent="0.25">
      <c r="I30" s="14"/>
      <c r="J30" s="14"/>
    </row>
    <row r="31" spans="1:11" x14ac:dyDescent="0.25">
      <c r="I31" s="14"/>
      <c r="J31" s="14"/>
    </row>
    <row r="32" spans="1:11" x14ac:dyDescent="0.25">
      <c r="I32" s="14"/>
      <c r="J32" s="14"/>
    </row>
    <row r="33" spans="9:10" x14ac:dyDescent="0.25">
      <c r="I33" s="14"/>
      <c r="J33" s="14"/>
    </row>
    <row r="34" spans="9:10" x14ac:dyDescent="0.25">
      <c r="I34" s="14"/>
      <c r="J34" s="14"/>
    </row>
    <row r="35" spans="9:10" x14ac:dyDescent="0.25">
      <c r="I35" s="14"/>
      <c r="J35" s="14"/>
    </row>
    <row r="36" spans="9:10" x14ac:dyDescent="0.25">
      <c r="I36" s="14"/>
      <c r="J36" s="14"/>
    </row>
    <row r="37" spans="9:10" x14ac:dyDescent="0.25">
      <c r="I37" s="14"/>
      <c r="J37" s="14"/>
    </row>
    <row r="38" spans="9:10" x14ac:dyDescent="0.25">
      <c r="I38" s="14"/>
      <c r="J38" s="14"/>
    </row>
    <row r="39" spans="9:10" x14ac:dyDescent="0.25">
      <c r="I39" s="14"/>
      <c r="J39" s="14"/>
    </row>
    <row r="40" spans="9:10" x14ac:dyDescent="0.25">
      <c r="I40" s="14"/>
      <c r="J40" s="14"/>
    </row>
    <row r="41" spans="9:10" x14ac:dyDescent="0.25">
      <c r="I41" s="14"/>
      <c r="J41" s="14"/>
    </row>
    <row r="42" spans="9:10" x14ac:dyDescent="0.25">
      <c r="I42" s="14"/>
      <c r="J42" s="14"/>
    </row>
    <row r="43" spans="9:10" x14ac:dyDescent="0.25">
      <c r="I43" s="14"/>
      <c r="J43" s="14"/>
    </row>
    <row r="44" spans="9:10" x14ac:dyDescent="0.25">
      <c r="I44" s="14"/>
      <c r="J44" s="14"/>
    </row>
    <row r="45" spans="9:10" x14ac:dyDescent="0.25">
      <c r="I45" s="14"/>
      <c r="J45" s="14"/>
    </row>
    <row r="46" spans="9:10" x14ac:dyDescent="0.25">
      <c r="I46" s="14"/>
      <c r="J46" s="14"/>
    </row>
    <row r="47" spans="9:10" x14ac:dyDescent="0.25">
      <c r="I47" s="14"/>
      <c r="J47" s="14"/>
    </row>
    <row r="48" spans="9:10" x14ac:dyDescent="0.25">
      <c r="I48" s="14"/>
      <c r="J48" s="14"/>
    </row>
    <row r="49" spans="9:10" x14ac:dyDescent="0.25">
      <c r="I49" s="14"/>
      <c r="J49" s="14"/>
    </row>
    <row r="50" spans="9:10" x14ac:dyDescent="0.25">
      <c r="I50" s="14"/>
      <c r="J50" s="14"/>
    </row>
    <row r="51" spans="9:10" x14ac:dyDescent="0.25">
      <c r="I51" s="14"/>
      <c r="J51" s="14"/>
    </row>
    <row r="52" spans="9:10" x14ac:dyDescent="0.25">
      <c r="I52" s="14"/>
      <c r="J52" s="14"/>
    </row>
    <row r="53" spans="9:10" x14ac:dyDescent="0.25">
      <c r="I53" s="14"/>
      <c r="J53" s="14"/>
    </row>
    <row r="54" spans="9:10" x14ac:dyDescent="0.25">
      <c r="I54" s="14"/>
      <c r="J54" s="14"/>
    </row>
    <row r="55" spans="9:10" x14ac:dyDescent="0.25">
      <c r="I55" s="14"/>
      <c r="J55" s="14"/>
    </row>
    <row r="56" spans="9:10" x14ac:dyDescent="0.25">
      <c r="I56" s="14"/>
      <c r="J56" s="14"/>
    </row>
    <row r="57" spans="9:10" x14ac:dyDescent="0.25">
      <c r="I57" s="14"/>
      <c r="J57" s="14"/>
    </row>
  </sheetData>
  <mergeCells count="10">
    <mergeCell ref="A1:K1"/>
    <mergeCell ref="A2:K2"/>
    <mergeCell ref="A11:K11"/>
    <mergeCell ref="A12:K12"/>
    <mergeCell ref="A18:K18"/>
    <mergeCell ref="A16:K16"/>
    <mergeCell ref="A17:K17"/>
    <mergeCell ref="A13:K13"/>
    <mergeCell ref="A14:K14"/>
    <mergeCell ref="A15:K1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34"/>
  <sheetViews>
    <sheetView zoomScaleNormal="100" workbookViewId="0">
      <selection activeCell="A8" sqref="A8:XFD23"/>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5" x14ac:dyDescent="0.25">
      <c r="A1" s="1196" t="s">
        <v>1180</v>
      </c>
      <c r="B1" s="1197"/>
      <c r="C1" s="1197"/>
      <c r="D1" s="1197"/>
      <c r="E1" s="1197"/>
      <c r="F1" s="1197"/>
      <c r="G1" s="1197"/>
      <c r="H1" s="1197"/>
      <c r="I1" s="1197"/>
      <c r="J1" s="1197"/>
      <c r="K1" s="1198"/>
    </row>
    <row r="2" spans="1:15" ht="13.5" customHeight="1" thickBot="1" x14ac:dyDescent="0.3">
      <c r="A2" s="1199" t="s">
        <v>1031</v>
      </c>
      <c r="B2" s="1200"/>
      <c r="C2" s="1200"/>
      <c r="D2" s="1200"/>
      <c r="E2" s="1200"/>
      <c r="F2" s="1200"/>
      <c r="G2" s="1200"/>
      <c r="H2" s="1200"/>
      <c r="I2" s="1200"/>
      <c r="J2" s="1200"/>
      <c r="K2" s="1201"/>
    </row>
    <row r="3" spans="1:15"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5" ht="12.75" customHeight="1" x14ac:dyDescent="0.25">
      <c r="A4" s="3" t="s">
        <v>332</v>
      </c>
      <c r="B4" s="1054">
        <v>22846.86596295</v>
      </c>
      <c r="C4" s="732">
        <f t="shared" ref="C4" si="0">SUM(D4:J4)</f>
        <v>260315.33803692751</v>
      </c>
      <c r="D4" s="922">
        <v>71198.423999999999</v>
      </c>
      <c r="E4" s="1164">
        <v>337.95148</v>
      </c>
      <c r="F4" s="765">
        <v>15668.602999999999</v>
      </c>
      <c r="G4" s="765">
        <v>0</v>
      </c>
      <c r="H4" s="1123">
        <v>15387.944009999997</v>
      </c>
      <c r="I4" s="986">
        <v>2532.1019999999999</v>
      </c>
      <c r="J4" s="1094">
        <v>155190.31354692753</v>
      </c>
      <c r="K4" s="620">
        <v>5615</v>
      </c>
    </row>
    <row r="5" spans="1:15" ht="12.75" customHeight="1" x14ac:dyDescent="0.25">
      <c r="A5" s="3"/>
      <c r="B5" s="5"/>
      <c r="C5" s="693"/>
      <c r="D5" s="681"/>
      <c r="E5" s="681"/>
      <c r="F5" s="681"/>
      <c r="G5" s="681"/>
      <c r="H5" s="681"/>
      <c r="I5" s="744"/>
      <c r="J5" s="682"/>
      <c r="K5" s="506"/>
    </row>
    <row r="6" spans="1:15" ht="12.75" customHeight="1" x14ac:dyDescent="0.25">
      <c r="A6" s="257" t="s">
        <v>1128</v>
      </c>
      <c r="B6" s="258">
        <f>SUM(B4:B4)</f>
        <v>22846.86596295</v>
      </c>
      <c r="C6" s="768">
        <f>SUM(C4:C4)</f>
        <v>260315.33803692751</v>
      </c>
      <c r="D6" s="768">
        <f>SUM(D4:D4)</f>
        <v>71198.423999999999</v>
      </c>
      <c r="E6" s="768">
        <f>SUM(E4:E4)</f>
        <v>337.95148</v>
      </c>
      <c r="F6" s="768">
        <f>SUM(F4:F4)</f>
        <v>15668.602999999999</v>
      </c>
      <c r="G6" s="768">
        <f>SUM(G4:G4)</f>
        <v>0</v>
      </c>
      <c r="H6" s="768">
        <f>SUM(H4:H4)</f>
        <v>15387.944009999997</v>
      </c>
      <c r="I6" s="769">
        <f>SUM(I4:I4)</f>
        <v>2532.1019999999999</v>
      </c>
      <c r="J6" s="770">
        <f>SUM(J4:J4)</f>
        <v>155190.31354692753</v>
      </c>
      <c r="K6" s="657">
        <f>SUM(K4:K4)</f>
        <v>5615</v>
      </c>
    </row>
    <row r="7" spans="1:15" ht="12.75" customHeight="1" thickBot="1" x14ac:dyDescent="0.3">
      <c r="A7" s="259"/>
      <c r="B7" s="260"/>
      <c r="C7" s="699"/>
      <c r="D7" s="766"/>
      <c r="E7" s="766"/>
      <c r="F7" s="766"/>
      <c r="G7" s="766"/>
      <c r="H7" s="766"/>
      <c r="I7" s="987"/>
      <c r="J7" s="767"/>
      <c r="K7" s="507"/>
    </row>
    <row r="8" spans="1:15" x14ac:dyDescent="0.25">
      <c r="A8" s="428" t="s">
        <v>1146</v>
      </c>
      <c r="B8" s="378"/>
      <c r="C8" s="190"/>
      <c r="D8" s="190"/>
      <c r="E8" s="190"/>
      <c r="F8" s="190"/>
      <c r="G8" s="190"/>
      <c r="H8" s="190"/>
      <c r="I8" s="1032"/>
      <c r="J8" s="1032"/>
      <c r="K8" s="435"/>
      <c r="M8" s="11"/>
    </row>
    <row r="9" spans="1:15" ht="12" customHeight="1" x14ac:dyDescent="0.25">
      <c r="A9" s="1202" t="s">
        <v>1181</v>
      </c>
      <c r="B9" s="1203"/>
      <c r="C9" s="1203"/>
      <c r="D9" s="1203"/>
      <c r="E9" s="1203"/>
      <c r="F9" s="1203"/>
      <c r="G9" s="1203"/>
      <c r="H9" s="1203"/>
      <c r="I9" s="1204"/>
      <c r="J9" s="1202"/>
      <c r="K9" s="1204"/>
      <c r="M9" s="11"/>
    </row>
    <row r="10" spans="1:15" ht="36" customHeight="1" x14ac:dyDescent="0.25">
      <c r="A10" s="1205" t="s">
        <v>1160</v>
      </c>
      <c r="B10" s="1203"/>
      <c r="C10" s="1203"/>
      <c r="D10" s="1203"/>
      <c r="E10" s="1203"/>
      <c r="F10" s="1203"/>
      <c r="G10" s="1203"/>
      <c r="H10" s="1203"/>
      <c r="I10" s="1204"/>
      <c r="J10" s="1202"/>
      <c r="K10" s="1204"/>
      <c r="M10" s="11"/>
    </row>
    <row r="11" spans="1:15" ht="12.75" customHeight="1" x14ac:dyDescent="0.25">
      <c r="A11" s="1202" t="s">
        <v>415</v>
      </c>
      <c r="B11" s="1203"/>
      <c r="C11" s="1203"/>
      <c r="D11" s="1203"/>
      <c r="E11" s="1203"/>
      <c r="F11" s="1203"/>
      <c r="G11" s="1203"/>
      <c r="H11" s="1203"/>
      <c r="I11" s="1204"/>
      <c r="J11" s="1202"/>
      <c r="K11" s="1204"/>
      <c r="M11" s="11"/>
    </row>
    <row r="12" spans="1:15" ht="36" customHeight="1" x14ac:dyDescent="0.25">
      <c r="A12" s="1205" t="s">
        <v>1176</v>
      </c>
      <c r="B12" s="1203"/>
      <c r="C12" s="1203"/>
      <c r="D12" s="1203"/>
      <c r="E12" s="1203"/>
      <c r="F12" s="1203"/>
      <c r="G12" s="1203"/>
      <c r="H12" s="1203"/>
      <c r="I12" s="1204"/>
      <c r="J12" s="1202"/>
      <c r="K12" s="1204"/>
      <c r="M12" s="11"/>
      <c r="N12" s="12"/>
    </row>
    <row r="13" spans="1:15" ht="12" customHeight="1" x14ac:dyDescent="0.25">
      <c r="A13" s="1202" t="s">
        <v>1157</v>
      </c>
      <c r="B13" s="1203"/>
      <c r="C13" s="1203"/>
      <c r="D13" s="1203"/>
      <c r="E13" s="1203"/>
      <c r="F13" s="1203"/>
      <c r="G13" s="1203"/>
      <c r="H13" s="1203"/>
      <c r="I13" s="1204"/>
      <c r="J13" s="1202"/>
      <c r="K13" s="1204"/>
      <c r="L13" s="10"/>
      <c r="M13" s="11"/>
      <c r="N13" s="10"/>
      <c r="O13" s="10"/>
    </row>
    <row r="14" spans="1:15" ht="24" customHeight="1" x14ac:dyDescent="0.25">
      <c r="A14" s="1205" t="s">
        <v>1162</v>
      </c>
      <c r="B14" s="1203"/>
      <c r="C14" s="1203"/>
      <c r="D14" s="1203"/>
      <c r="E14" s="1203"/>
      <c r="F14" s="1203"/>
      <c r="G14" s="1203"/>
      <c r="H14" s="1203"/>
      <c r="I14" s="1204"/>
      <c r="J14" s="1202"/>
      <c r="K14" s="1204"/>
      <c r="M14" s="11"/>
    </row>
    <row r="15" spans="1:15" ht="24" customHeight="1" x14ac:dyDescent="0.25">
      <c r="A15" s="1205" t="s">
        <v>416</v>
      </c>
      <c r="B15" s="1203"/>
      <c r="C15" s="1203"/>
      <c r="D15" s="1203"/>
      <c r="E15" s="1203"/>
      <c r="F15" s="1203"/>
      <c r="G15" s="1203"/>
      <c r="H15" s="1203"/>
      <c r="I15" s="1204"/>
      <c r="J15" s="1202"/>
      <c r="K15" s="1204"/>
    </row>
    <row r="16" spans="1:15" ht="12" thickBot="1" x14ac:dyDescent="0.3">
      <c r="A16" s="1206" t="s">
        <v>1177</v>
      </c>
      <c r="B16" s="1207"/>
      <c r="C16" s="1207"/>
      <c r="D16" s="1207"/>
      <c r="E16" s="1207"/>
      <c r="F16" s="1207"/>
      <c r="G16" s="1207"/>
      <c r="H16" s="1207"/>
      <c r="I16" s="1208"/>
      <c r="J16" s="1206"/>
      <c r="K16" s="1208"/>
    </row>
    <row r="17" spans="1:11" x14ac:dyDescent="0.25">
      <c r="A17" s="25"/>
      <c r="B17" s="261"/>
      <c r="C17" s="262"/>
      <c r="D17" s="256"/>
      <c r="E17" s="256"/>
      <c r="F17" s="256"/>
      <c r="G17" s="256"/>
      <c r="H17" s="256"/>
      <c r="I17" s="1007"/>
      <c r="J17" s="1007"/>
      <c r="K17" s="508"/>
    </row>
    <row r="18" spans="1:11" x14ac:dyDescent="0.25">
      <c r="K18" s="2"/>
    </row>
    <row r="19" spans="1:11" x14ac:dyDescent="0.25">
      <c r="B19" s="63"/>
      <c r="C19" s="228"/>
      <c r="D19" s="229"/>
      <c r="E19" s="229"/>
      <c r="F19" s="229"/>
      <c r="G19" s="229"/>
      <c r="H19" s="229"/>
      <c r="I19" s="229"/>
      <c r="J19" s="1000"/>
      <c r="K19" s="364"/>
    </row>
    <row r="20" spans="1:11" x14ac:dyDescent="0.25">
      <c r="A20" s="26"/>
      <c r="B20" s="63"/>
      <c r="C20" s="228"/>
      <c r="D20" s="229"/>
      <c r="E20" s="229"/>
      <c r="F20" s="229"/>
      <c r="G20" s="229"/>
      <c r="H20" s="229"/>
      <c r="I20" s="229"/>
      <c r="J20" s="1000"/>
      <c r="K20" s="364"/>
    </row>
    <row r="21" spans="1:11" x14ac:dyDescent="0.25">
      <c r="I21" s="14"/>
      <c r="J21" s="14"/>
    </row>
    <row r="22" spans="1:11" x14ac:dyDescent="0.25">
      <c r="I22" s="14"/>
      <c r="J22" s="14"/>
    </row>
    <row r="23" spans="1:11" x14ac:dyDescent="0.25">
      <c r="I23" s="14"/>
      <c r="J23" s="14"/>
    </row>
    <row r="24" spans="1:11" x14ac:dyDescent="0.25">
      <c r="I24" s="14"/>
      <c r="J24" s="14"/>
    </row>
    <row r="25" spans="1:11" x14ac:dyDescent="0.25">
      <c r="I25" s="14"/>
      <c r="J25" s="14"/>
    </row>
    <row r="26" spans="1:11" x14ac:dyDescent="0.25">
      <c r="I26" s="14"/>
      <c r="J26" s="14"/>
    </row>
    <row r="27" spans="1:11" x14ac:dyDescent="0.25">
      <c r="I27" s="14"/>
      <c r="J27" s="14"/>
    </row>
    <row r="28" spans="1:11" x14ac:dyDescent="0.25">
      <c r="I28" s="14"/>
      <c r="J28" s="14"/>
    </row>
    <row r="29" spans="1:11" x14ac:dyDescent="0.25">
      <c r="I29" s="14"/>
      <c r="J29" s="14"/>
    </row>
    <row r="30" spans="1:11" x14ac:dyDescent="0.25">
      <c r="I30" s="14"/>
      <c r="J30" s="14"/>
    </row>
    <row r="31" spans="1:11" x14ac:dyDescent="0.25">
      <c r="I31" s="14"/>
      <c r="J31" s="14"/>
    </row>
    <row r="32" spans="1:11" x14ac:dyDescent="0.25">
      <c r="I32" s="14"/>
      <c r="J32" s="14"/>
    </row>
    <row r="33" spans="9:10" x14ac:dyDescent="0.25">
      <c r="I33" s="14"/>
      <c r="J33" s="14"/>
    </row>
    <row r="34" spans="9:10" x14ac:dyDescent="0.25">
      <c r="I34" s="14"/>
      <c r="J34" s="14"/>
    </row>
  </sheetData>
  <mergeCells count="10">
    <mergeCell ref="A1:K1"/>
    <mergeCell ref="A2:K2"/>
    <mergeCell ref="A9:K9"/>
    <mergeCell ref="A10:K10"/>
    <mergeCell ref="A16:K16"/>
    <mergeCell ref="A14:K14"/>
    <mergeCell ref="A15:K15"/>
    <mergeCell ref="A11:K11"/>
    <mergeCell ref="A12:K12"/>
    <mergeCell ref="A13:K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35"/>
  <sheetViews>
    <sheetView tabSelected="1"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12" style="2" bestFit="1" customWidth="1"/>
    <col min="6" max="16384" width="8.81640625" style="2"/>
  </cols>
  <sheetData>
    <row r="1" spans="1:6" x14ac:dyDescent="0.25">
      <c r="A1" s="1196" t="s">
        <v>1180</v>
      </c>
      <c r="B1" s="1197"/>
      <c r="C1" s="1198"/>
    </row>
    <row r="2" spans="1:6" ht="13.5" customHeight="1" thickBot="1" x14ac:dyDescent="0.3">
      <c r="A2" s="1199" t="s">
        <v>1031</v>
      </c>
      <c r="B2" s="1200"/>
      <c r="C2" s="1201"/>
    </row>
    <row r="3" spans="1:6" ht="57" customHeight="1" thickBot="1" x14ac:dyDescent="0.3">
      <c r="A3" s="915" t="s">
        <v>990</v>
      </c>
      <c r="B3" s="915" t="s">
        <v>1034</v>
      </c>
      <c r="C3" s="918" t="s">
        <v>706</v>
      </c>
    </row>
    <row r="4" spans="1:6" ht="12.75" customHeight="1" x14ac:dyDescent="0.25">
      <c r="A4" s="3" t="s">
        <v>378</v>
      </c>
      <c r="B4" s="1094">
        <v>338570.85567138303</v>
      </c>
      <c r="C4" s="619">
        <v>18080</v>
      </c>
    </row>
    <row r="5" spans="1:6" ht="12.75" customHeight="1" x14ac:dyDescent="0.25">
      <c r="A5" s="253"/>
      <c r="B5" s="682"/>
      <c r="C5" s="509"/>
    </row>
    <row r="6" spans="1:6" ht="12.75" customHeight="1" x14ac:dyDescent="0.25">
      <c r="A6" s="254" t="s">
        <v>1129</v>
      </c>
      <c r="B6" s="771">
        <f>SUM(B4:B4)</f>
        <v>338570.85567138303</v>
      </c>
      <c r="C6" s="658">
        <f>SUM(C4:C4)</f>
        <v>18080</v>
      </c>
    </row>
    <row r="7" spans="1:6" ht="12.75" customHeight="1" x14ac:dyDescent="0.25">
      <c r="A7" s="253"/>
      <c r="B7" s="716"/>
      <c r="C7" s="509"/>
    </row>
    <row r="8" spans="1:6" ht="12.75" customHeight="1" thickBot="1" x14ac:dyDescent="0.3">
      <c r="A8" s="255"/>
      <c r="B8" s="392"/>
      <c r="C8" s="510"/>
      <c r="E8" s="1085"/>
    </row>
    <row r="9" spans="1:6" x14ac:dyDescent="0.25">
      <c r="A9" s="424"/>
      <c r="B9" s="426"/>
      <c r="C9" s="434"/>
      <c r="E9" s="11"/>
    </row>
    <row r="10" spans="1:6" x14ac:dyDescent="0.25">
      <c r="A10" s="428" t="s">
        <v>1146</v>
      </c>
      <c r="B10" s="1032"/>
      <c r="C10" s="435"/>
      <c r="E10" s="11"/>
    </row>
    <row r="11" spans="1:6" ht="12" customHeight="1" x14ac:dyDescent="0.25">
      <c r="A11" s="1202" t="s">
        <v>1181</v>
      </c>
      <c r="B11" s="1202"/>
      <c r="C11" s="1204"/>
      <c r="E11" s="11"/>
    </row>
    <row r="12" spans="1:6" ht="36" customHeight="1" x14ac:dyDescent="0.25">
      <c r="A12" s="1205" t="s">
        <v>1160</v>
      </c>
      <c r="B12" s="1202"/>
      <c r="C12" s="1204"/>
    </row>
    <row r="13" spans="1:6" x14ac:dyDescent="0.25">
      <c r="A13" s="1202" t="s">
        <v>415</v>
      </c>
      <c r="B13" s="1202"/>
      <c r="C13" s="1204"/>
    </row>
    <row r="14" spans="1:6" ht="36" customHeight="1" x14ac:dyDescent="0.25">
      <c r="A14" s="1205" t="s">
        <v>1176</v>
      </c>
      <c r="B14" s="1202"/>
      <c r="C14" s="1204"/>
      <c r="F14" s="12"/>
    </row>
    <row r="15" spans="1:6" ht="12" customHeight="1" x14ac:dyDescent="0.25">
      <c r="A15" s="1202" t="s">
        <v>1157</v>
      </c>
      <c r="B15" s="1202"/>
      <c r="C15" s="1204"/>
    </row>
    <row r="16" spans="1:6" ht="24" customHeight="1" x14ac:dyDescent="0.25">
      <c r="A16" s="1205" t="s">
        <v>1162</v>
      </c>
      <c r="B16" s="1202"/>
      <c r="C16" s="1204"/>
    </row>
    <row r="17" spans="1:3" ht="24" customHeight="1" x14ac:dyDescent="0.25">
      <c r="A17" s="1205" t="s">
        <v>416</v>
      </c>
      <c r="B17" s="1202"/>
      <c r="C17" s="1204"/>
    </row>
    <row r="18" spans="1:3" ht="12" thickBot="1" x14ac:dyDescent="0.3">
      <c r="A18" s="1206" t="s">
        <v>1177</v>
      </c>
      <c r="B18" s="1206"/>
      <c r="C18" s="1208"/>
    </row>
    <row r="19" spans="1:3" x14ac:dyDescent="0.25">
      <c r="B19" s="996"/>
    </row>
    <row r="20" spans="1:3" x14ac:dyDescent="0.25">
      <c r="B20" s="63"/>
      <c r="C20" s="63"/>
    </row>
    <row r="21" spans="1:3" x14ac:dyDescent="0.25">
      <c r="A21" s="26"/>
      <c r="B21" s="74"/>
      <c r="C21" s="364"/>
    </row>
    <row r="22" spans="1:3" x14ac:dyDescent="0.25">
      <c r="B22" s="14"/>
    </row>
    <row r="23" spans="1:3" x14ac:dyDescent="0.25">
      <c r="B23" s="14"/>
    </row>
    <row r="24" spans="1:3" x14ac:dyDescent="0.25">
      <c r="B24" s="14"/>
    </row>
    <row r="25" spans="1:3" x14ac:dyDescent="0.25">
      <c r="B25" s="14"/>
    </row>
    <row r="26" spans="1:3" x14ac:dyDescent="0.25">
      <c r="B26" s="14"/>
    </row>
    <row r="27" spans="1:3" x14ac:dyDescent="0.25">
      <c r="B27" s="14"/>
    </row>
    <row r="28" spans="1:3" x14ac:dyDescent="0.25">
      <c r="B28" s="14"/>
    </row>
    <row r="29" spans="1:3" x14ac:dyDescent="0.25">
      <c r="B29" s="14"/>
    </row>
    <row r="30" spans="1:3" x14ac:dyDescent="0.25">
      <c r="B30" s="14"/>
    </row>
    <row r="31" spans="1:3" x14ac:dyDescent="0.25">
      <c r="B31" s="14"/>
    </row>
    <row r="32" spans="1:3" x14ac:dyDescent="0.25">
      <c r="B32" s="14"/>
    </row>
    <row r="33" spans="2:2" x14ac:dyDescent="0.25">
      <c r="B33" s="14"/>
    </row>
    <row r="34" spans="2:2" x14ac:dyDescent="0.25">
      <c r="B34" s="14"/>
    </row>
    <row r="35" spans="2:2" x14ac:dyDescent="0.25">
      <c r="B35" s="14"/>
    </row>
  </sheetData>
  <mergeCells count="10">
    <mergeCell ref="A18:C18"/>
    <mergeCell ref="A15:C15"/>
    <mergeCell ref="A1:C1"/>
    <mergeCell ref="A2:C2"/>
    <mergeCell ref="A11:C11"/>
    <mergeCell ref="A12:C12"/>
    <mergeCell ref="A16:C16"/>
    <mergeCell ref="A13:C13"/>
    <mergeCell ref="A14:C14"/>
    <mergeCell ref="A17:C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71"/>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80" t="s">
        <v>364</v>
      </c>
      <c r="B4" s="1054">
        <v>3226.6119545320998</v>
      </c>
      <c r="C4" s="732">
        <f>SUM(D4:J4)</f>
        <v>44387.451369649782</v>
      </c>
      <c r="D4" s="922">
        <v>21506.686000000002</v>
      </c>
      <c r="E4" s="1165">
        <v>0</v>
      </c>
      <c r="F4" s="772">
        <v>2100.355</v>
      </c>
      <c r="G4" s="772">
        <v>0</v>
      </c>
      <c r="H4" s="1124">
        <v>0</v>
      </c>
      <c r="I4" s="982">
        <v>192.721</v>
      </c>
      <c r="J4" s="1094">
        <v>20587.689369649779</v>
      </c>
      <c r="K4" s="576">
        <v>1401</v>
      </c>
    </row>
    <row r="5" spans="1:11" ht="12.75" customHeight="1" x14ac:dyDescent="0.25">
      <c r="A5" s="28" t="s">
        <v>76</v>
      </c>
      <c r="B5" s="1054">
        <v>155893.42860401</v>
      </c>
      <c r="C5" s="732">
        <f t="shared" ref="C5:C20" si="0">SUM(D5:J5)</f>
        <v>1865351.2881127431</v>
      </c>
      <c r="D5" s="922">
        <v>985782.56299999997</v>
      </c>
      <c r="E5" s="1165">
        <v>4683.7017900000001</v>
      </c>
      <c r="F5" s="772">
        <v>97696.572</v>
      </c>
      <c r="G5" s="772">
        <v>0</v>
      </c>
      <c r="H5" s="1124">
        <v>2062.5756499999998</v>
      </c>
      <c r="I5" s="983">
        <v>6981.1360000000004</v>
      </c>
      <c r="J5" s="1094">
        <v>768144.73967274325</v>
      </c>
      <c r="K5" s="576">
        <v>51732</v>
      </c>
    </row>
    <row r="6" spans="1:11" ht="12.75" customHeight="1" x14ac:dyDescent="0.25">
      <c r="A6" s="28" t="s">
        <v>112</v>
      </c>
      <c r="B6" s="1054">
        <v>4797.8482948199999</v>
      </c>
      <c r="C6" s="732">
        <f t="shared" si="0"/>
        <v>47756.10379571424</v>
      </c>
      <c r="D6" s="922">
        <v>20347.364000000001</v>
      </c>
      <c r="E6" s="1165">
        <v>0</v>
      </c>
      <c r="F6" s="772">
        <v>1412.046</v>
      </c>
      <c r="G6" s="772">
        <v>0</v>
      </c>
      <c r="H6" s="1124">
        <v>0</v>
      </c>
      <c r="I6" s="983">
        <v>417.44400000000002</v>
      </c>
      <c r="J6" s="1094">
        <v>25579.249795714244</v>
      </c>
      <c r="K6" s="576">
        <v>1864</v>
      </c>
    </row>
    <row r="7" spans="1:11" ht="12.75" customHeight="1" x14ac:dyDescent="0.25">
      <c r="A7" s="28" t="s">
        <v>365</v>
      </c>
      <c r="B7" s="1054">
        <v>3214.8105738108998</v>
      </c>
      <c r="C7" s="732">
        <f t="shared" si="0"/>
        <v>28388.779613295424</v>
      </c>
      <c r="D7" s="922">
        <v>11713.048000000001</v>
      </c>
      <c r="E7" s="1165">
        <v>0</v>
      </c>
      <c r="F7" s="772">
        <v>840.74800000000005</v>
      </c>
      <c r="G7" s="772">
        <v>0</v>
      </c>
      <c r="H7" s="1124">
        <v>0</v>
      </c>
      <c r="I7" s="983">
        <v>99.56</v>
      </c>
      <c r="J7" s="1094">
        <v>15735.423613295423</v>
      </c>
      <c r="K7" s="576">
        <v>963</v>
      </c>
    </row>
    <row r="8" spans="1:11" ht="12.75" customHeight="1" x14ac:dyDescent="0.25">
      <c r="A8" s="28" t="s">
        <v>366</v>
      </c>
      <c r="B8" s="1054">
        <v>100.2074506254</v>
      </c>
      <c r="C8" s="732">
        <f t="shared" si="0"/>
        <v>1324.1237168067069</v>
      </c>
      <c r="D8" s="922">
        <v>448.75400000000002</v>
      </c>
      <c r="E8" s="1165">
        <v>0</v>
      </c>
      <c r="F8" s="772">
        <v>13.327999999999999</v>
      </c>
      <c r="G8" s="772">
        <v>0</v>
      </c>
      <c r="H8" s="1124">
        <v>0</v>
      </c>
      <c r="I8" s="983">
        <v>0</v>
      </c>
      <c r="J8" s="1094">
        <v>862.04171680670686</v>
      </c>
      <c r="K8" s="576">
        <v>43</v>
      </c>
    </row>
    <row r="9" spans="1:11" ht="12.75" customHeight="1" x14ac:dyDescent="0.25">
      <c r="A9" s="28" t="s">
        <v>367</v>
      </c>
      <c r="B9" s="1054">
        <v>186.95421833739999</v>
      </c>
      <c r="C9" s="732">
        <f t="shared" si="0"/>
        <v>2597.3892033638231</v>
      </c>
      <c r="D9" s="922">
        <v>586.45600000000002</v>
      </c>
      <c r="E9" s="1165">
        <v>0</v>
      </c>
      <c r="F9" s="772">
        <v>37.476999999999997</v>
      </c>
      <c r="G9" s="772">
        <v>0</v>
      </c>
      <c r="H9" s="1124">
        <v>0</v>
      </c>
      <c r="I9" s="983">
        <v>3.4140000000000001</v>
      </c>
      <c r="J9" s="1094">
        <v>1970.0422033638229</v>
      </c>
      <c r="K9" s="576">
        <v>49</v>
      </c>
    </row>
    <row r="10" spans="1:11" ht="12.75" customHeight="1" x14ac:dyDescent="0.25">
      <c r="A10" s="28" t="s">
        <v>97</v>
      </c>
      <c r="B10" s="1054">
        <v>1183.6449202746001</v>
      </c>
      <c r="C10" s="732">
        <f t="shared" si="0"/>
        <v>9568.1370936567801</v>
      </c>
      <c r="D10" s="922">
        <v>4916.9290000000001</v>
      </c>
      <c r="E10" s="1165">
        <v>0</v>
      </c>
      <c r="F10" s="772">
        <v>225.84</v>
      </c>
      <c r="G10" s="772">
        <v>0</v>
      </c>
      <c r="H10" s="1124">
        <v>0</v>
      </c>
      <c r="I10" s="983">
        <v>34.79</v>
      </c>
      <c r="J10" s="1094">
        <v>4390.5780936567789</v>
      </c>
      <c r="K10" s="576">
        <v>377</v>
      </c>
    </row>
    <row r="11" spans="1:11" ht="12.75" customHeight="1" x14ac:dyDescent="0.25">
      <c r="A11" s="28" t="s">
        <v>368</v>
      </c>
      <c r="B11" s="1054">
        <v>429.86092011280004</v>
      </c>
      <c r="C11" s="732">
        <f t="shared" si="0"/>
        <v>3107.7771944150618</v>
      </c>
      <c r="D11" s="922">
        <v>1341.211</v>
      </c>
      <c r="E11" s="1165">
        <v>0</v>
      </c>
      <c r="F11" s="772">
        <v>160.46600000000001</v>
      </c>
      <c r="G11" s="772">
        <v>0</v>
      </c>
      <c r="H11" s="1124">
        <v>0</v>
      </c>
      <c r="I11" s="983">
        <v>0.14199999999999999</v>
      </c>
      <c r="J11" s="1094">
        <v>1605.9581944150618</v>
      </c>
      <c r="K11" s="576">
        <v>96</v>
      </c>
    </row>
    <row r="12" spans="1:11" ht="12.75" customHeight="1" x14ac:dyDescent="0.25">
      <c r="A12" s="28" t="s">
        <v>84</v>
      </c>
      <c r="B12" s="1054">
        <v>374.08479977369996</v>
      </c>
      <c r="C12" s="732">
        <f t="shared" si="0"/>
        <v>3511.8054575359829</v>
      </c>
      <c r="D12" s="922">
        <v>1796.9110000000001</v>
      </c>
      <c r="E12" s="1165">
        <v>0</v>
      </c>
      <c r="F12" s="772">
        <v>47.250999999999998</v>
      </c>
      <c r="G12" s="772">
        <v>0</v>
      </c>
      <c r="H12" s="1124">
        <v>0</v>
      </c>
      <c r="I12" s="983">
        <v>44.935000000000002</v>
      </c>
      <c r="J12" s="1094">
        <v>1622.7084575359831</v>
      </c>
      <c r="K12" s="576">
        <v>118</v>
      </c>
    </row>
    <row r="13" spans="1:11" ht="12.75" customHeight="1" x14ac:dyDescent="0.25">
      <c r="A13" s="28" t="s">
        <v>268</v>
      </c>
      <c r="B13" s="1054">
        <v>6183.85588319</v>
      </c>
      <c r="C13" s="732">
        <f t="shared" si="0"/>
        <v>91316.593438948912</v>
      </c>
      <c r="D13" s="922">
        <v>38296.724999999999</v>
      </c>
      <c r="E13" s="1165">
        <v>0</v>
      </c>
      <c r="F13" s="772">
        <v>2451.384</v>
      </c>
      <c r="G13" s="772">
        <v>0</v>
      </c>
      <c r="H13" s="1124">
        <v>0</v>
      </c>
      <c r="I13" s="983">
        <v>305.18200000000002</v>
      </c>
      <c r="J13" s="1094">
        <v>50263.302438948907</v>
      </c>
      <c r="K13" s="576">
        <v>2699</v>
      </c>
    </row>
    <row r="14" spans="1:11" ht="12.75" customHeight="1" x14ac:dyDescent="0.25">
      <c r="A14" s="28" t="s">
        <v>119</v>
      </c>
      <c r="B14" s="1054">
        <v>507.516743749</v>
      </c>
      <c r="C14" s="732">
        <f t="shared" si="0"/>
        <v>7055.1027328547825</v>
      </c>
      <c r="D14" s="922">
        <v>3133.5569999999998</v>
      </c>
      <c r="E14" s="1165">
        <v>0</v>
      </c>
      <c r="F14" s="772">
        <v>92.816000000000003</v>
      </c>
      <c r="G14" s="772">
        <v>0</v>
      </c>
      <c r="H14" s="1124">
        <v>0</v>
      </c>
      <c r="I14" s="983">
        <v>30.428999999999998</v>
      </c>
      <c r="J14" s="1094">
        <v>3798.3007328547833</v>
      </c>
      <c r="K14" s="576">
        <v>241</v>
      </c>
    </row>
    <row r="15" spans="1:11" ht="12.75" customHeight="1" x14ac:dyDescent="0.25">
      <c r="A15" s="28" t="s">
        <v>369</v>
      </c>
      <c r="B15" s="1054">
        <v>5837.1541366669999</v>
      </c>
      <c r="C15" s="732">
        <f t="shared" si="0"/>
        <v>92150.167884751208</v>
      </c>
      <c r="D15" s="922">
        <v>47710.461000000003</v>
      </c>
      <c r="E15" s="1165">
        <v>0</v>
      </c>
      <c r="F15" s="772">
        <v>912.35400000000004</v>
      </c>
      <c r="G15" s="772">
        <v>0</v>
      </c>
      <c r="H15" s="1124">
        <v>0</v>
      </c>
      <c r="I15" s="983">
        <v>254.47499999999999</v>
      </c>
      <c r="J15" s="1094">
        <v>43272.877884751208</v>
      </c>
      <c r="K15" s="576">
        <v>2937</v>
      </c>
    </row>
    <row r="16" spans="1:11" ht="12.75" customHeight="1" x14ac:dyDescent="0.25">
      <c r="A16" s="28" t="s">
        <v>370</v>
      </c>
      <c r="B16" s="1054">
        <v>485.24033135720003</v>
      </c>
      <c r="C16" s="732">
        <f t="shared" si="0"/>
        <v>4784.6362965395492</v>
      </c>
      <c r="D16" s="922">
        <v>1671.3219999999999</v>
      </c>
      <c r="E16" s="1165">
        <v>0</v>
      </c>
      <c r="F16" s="772">
        <v>9.8780000000000001</v>
      </c>
      <c r="G16" s="772">
        <v>0</v>
      </c>
      <c r="H16" s="1124">
        <v>0</v>
      </c>
      <c r="I16" s="983">
        <v>63.777999999999999</v>
      </c>
      <c r="J16" s="1094">
        <v>3039.6582965395496</v>
      </c>
      <c r="K16" s="576">
        <v>205</v>
      </c>
    </row>
    <row r="17" spans="1:13" ht="12.75" customHeight="1" x14ac:dyDescent="0.25">
      <c r="A17" s="28" t="s">
        <v>371</v>
      </c>
      <c r="B17" s="1054">
        <v>478.25356063890007</v>
      </c>
      <c r="C17" s="732">
        <f t="shared" si="0"/>
        <v>4996.6830180421848</v>
      </c>
      <c r="D17" s="922">
        <v>725.69200000000001</v>
      </c>
      <c r="E17" s="1165">
        <v>0</v>
      </c>
      <c r="F17" s="772">
        <v>42.631999999999998</v>
      </c>
      <c r="G17" s="772">
        <v>0</v>
      </c>
      <c r="H17" s="1124">
        <v>0</v>
      </c>
      <c r="I17" s="983">
        <v>0.18099999999999999</v>
      </c>
      <c r="J17" s="1094">
        <v>4228.1780180421847</v>
      </c>
      <c r="K17" s="576">
        <v>228</v>
      </c>
    </row>
    <row r="18" spans="1:13" ht="12.75" customHeight="1" x14ac:dyDescent="0.25">
      <c r="A18" s="28" t="s">
        <v>372</v>
      </c>
      <c r="B18" s="1054">
        <v>33054.524400791001</v>
      </c>
      <c r="C18" s="732">
        <f t="shared" si="0"/>
        <v>472035.70801354665</v>
      </c>
      <c r="D18" s="922">
        <v>159085.87700000001</v>
      </c>
      <c r="E18" s="1165">
        <v>7000.426550000001</v>
      </c>
      <c r="F18" s="772">
        <v>18113.387999999999</v>
      </c>
      <c r="G18" s="772">
        <v>0</v>
      </c>
      <c r="H18" s="1124">
        <v>15062.300620000002</v>
      </c>
      <c r="I18" s="983">
        <v>1428.3009999999999</v>
      </c>
      <c r="J18" s="1094">
        <v>271345.41484354663</v>
      </c>
      <c r="K18" s="576">
        <v>13729</v>
      </c>
    </row>
    <row r="19" spans="1:13" ht="12.75" customHeight="1" x14ac:dyDescent="0.25">
      <c r="A19" s="28" t="s">
        <v>373</v>
      </c>
      <c r="B19" s="1054">
        <v>662.56823134980004</v>
      </c>
      <c r="C19" s="732">
        <f t="shared" si="0"/>
        <v>8294.2950917935486</v>
      </c>
      <c r="D19" s="922">
        <v>2719.7220000000002</v>
      </c>
      <c r="E19" s="1165">
        <v>0</v>
      </c>
      <c r="F19" s="772">
        <v>76.816000000000003</v>
      </c>
      <c r="G19" s="772">
        <v>0</v>
      </c>
      <c r="H19" s="1124">
        <v>0</v>
      </c>
      <c r="I19" s="983">
        <v>5.3849999999999998</v>
      </c>
      <c r="J19" s="1094">
        <v>5492.3720917935489</v>
      </c>
      <c r="K19" s="576">
        <v>256</v>
      </c>
    </row>
    <row r="20" spans="1:13" ht="12.75" customHeight="1" x14ac:dyDescent="0.25">
      <c r="A20" s="28" t="s">
        <v>374</v>
      </c>
      <c r="B20" s="1054">
        <v>4993.7648629340001</v>
      </c>
      <c r="C20" s="732">
        <f t="shared" si="0"/>
        <v>57124.796099862666</v>
      </c>
      <c r="D20" s="922">
        <v>24911.155999999999</v>
      </c>
      <c r="E20" s="1165">
        <v>0</v>
      </c>
      <c r="F20" s="772">
        <v>2067.0439999999999</v>
      </c>
      <c r="G20" s="772">
        <v>0</v>
      </c>
      <c r="H20" s="1124">
        <v>0</v>
      </c>
      <c r="I20" s="983">
        <v>241.56399999999999</v>
      </c>
      <c r="J20" s="1094">
        <v>29905.03209986267</v>
      </c>
      <c r="K20" s="576">
        <v>1932</v>
      </c>
    </row>
    <row r="21" spans="1:13" ht="12.75" customHeight="1" x14ac:dyDescent="0.25">
      <c r="A21" s="276"/>
      <c r="B21" s="277"/>
      <c r="C21" s="681"/>
      <c r="D21" s="681"/>
      <c r="E21" s="681"/>
      <c r="F21" s="681"/>
      <c r="G21" s="681"/>
      <c r="H21" s="681"/>
      <c r="I21" s="744"/>
      <c r="J21" s="682"/>
      <c r="K21" s="499"/>
    </row>
    <row r="22" spans="1:13" ht="12.75" customHeight="1" x14ac:dyDescent="0.25">
      <c r="A22" s="278" t="s">
        <v>1126</v>
      </c>
      <c r="B22" s="279">
        <f>SUM(B4:B20)</f>
        <v>221610.32988697381</v>
      </c>
      <c r="C22" s="773">
        <f t="shared" ref="C22:J22" si="1">SUM(C4:C20)</f>
        <v>2743750.83813352</v>
      </c>
      <c r="D22" s="773">
        <f t="shared" si="1"/>
        <v>1326694.4339999999</v>
      </c>
      <c r="E22" s="773">
        <f t="shared" si="1"/>
        <v>11684.128340000001</v>
      </c>
      <c r="F22" s="773">
        <f t="shared" si="1"/>
        <v>126300.395</v>
      </c>
      <c r="G22" s="773">
        <f t="shared" si="1"/>
        <v>0</v>
      </c>
      <c r="H22" s="773">
        <f t="shared" si="1"/>
        <v>17124.876270000001</v>
      </c>
      <c r="I22" s="774">
        <f t="shared" si="1"/>
        <v>10103.437000000002</v>
      </c>
      <c r="J22" s="775">
        <f t="shared" si="1"/>
        <v>1251843.5675235204</v>
      </c>
      <c r="K22" s="650">
        <f>SUM(K4:K20)</f>
        <v>78870</v>
      </c>
    </row>
    <row r="23" spans="1:13" ht="12.75" customHeight="1" thickBot="1" x14ac:dyDescent="0.3">
      <c r="A23" s="280"/>
      <c r="B23" s="281"/>
      <c r="C23" s="684"/>
      <c r="D23" s="776"/>
      <c r="E23" s="776"/>
      <c r="F23" s="776"/>
      <c r="G23" s="776"/>
      <c r="H23" s="776"/>
      <c r="I23" s="984"/>
      <c r="J23" s="777"/>
      <c r="K23" s="500"/>
    </row>
    <row r="24" spans="1:13" ht="12.75" customHeight="1" x14ac:dyDescent="0.25">
      <c r="A24" s="60" t="s">
        <v>122</v>
      </c>
      <c r="B24" s="1056">
        <v>41340.131652800002</v>
      </c>
      <c r="C24" s="732">
        <f>SUM(D24:J24)</f>
        <v>538237.79277404817</v>
      </c>
      <c r="D24" s="922">
        <v>261411.79459344933</v>
      </c>
      <c r="E24" s="1144">
        <v>428.43441999999999</v>
      </c>
      <c r="F24" s="679">
        <v>25907.372650644193</v>
      </c>
      <c r="G24" s="679">
        <v>0</v>
      </c>
      <c r="H24" s="1104">
        <v>0</v>
      </c>
      <c r="I24" s="939">
        <v>1851.2716277990553</v>
      </c>
      <c r="J24" s="1094">
        <v>248638.91948215553</v>
      </c>
      <c r="K24" s="576">
        <v>14402</v>
      </c>
      <c r="M24" s="11"/>
    </row>
    <row r="25" spans="1:13" ht="12.75" customHeight="1" x14ac:dyDescent="0.25">
      <c r="A25" s="60" t="s">
        <v>123</v>
      </c>
      <c r="B25" s="1056">
        <v>57271.614706699998</v>
      </c>
      <c r="C25" s="732">
        <f>SUM(D25:J25)</f>
        <v>753464.2551947101</v>
      </c>
      <c r="D25" s="922">
        <v>279133.91351439431</v>
      </c>
      <c r="E25" s="1144">
        <v>7000.426550000001</v>
      </c>
      <c r="F25" s="679">
        <v>27079.209298280097</v>
      </c>
      <c r="G25" s="679">
        <v>0</v>
      </c>
      <c r="H25" s="1104">
        <v>15062.300620000002</v>
      </c>
      <c r="I25" s="939">
        <v>2739.5143223908276</v>
      </c>
      <c r="J25" s="1094">
        <v>422448.89088964497</v>
      </c>
      <c r="K25" s="576">
        <v>23126</v>
      </c>
      <c r="M25" s="11"/>
    </row>
    <row r="26" spans="1:13" ht="12.75" customHeight="1" x14ac:dyDescent="0.25">
      <c r="A26" s="60" t="s">
        <v>124</v>
      </c>
      <c r="B26" s="1056">
        <v>59838.979424600002</v>
      </c>
      <c r="C26" s="732">
        <f>SUM(D26:J26)</f>
        <v>638990.88839669712</v>
      </c>
      <c r="D26" s="922">
        <v>378388.12728437851</v>
      </c>
      <c r="E26" s="1144">
        <v>8.8411000000000008</v>
      </c>
      <c r="F26" s="679">
        <v>37500.382243202097</v>
      </c>
      <c r="G26" s="679">
        <v>0</v>
      </c>
      <c r="H26" s="1104">
        <v>0</v>
      </c>
      <c r="I26" s="939">
        <v>2679.6771179625312</v>
      </c>
      <c r="J26" s="1094">
        <v>220413.86065115393</v>
      </c>
      <c r="K26" s="576">
        <v>17934</v>
      </c>
      <c r="M26" s="11"/>
    </row>
    <row r="27" spans="1:13" ht="12.75" customHeight="1" x14ac:dyDescent="0.25">
      <c r="A27" s="330" t="s">
        <v>125</v>
      </c>
      <c r="B27" s="1056">
        <v>63159.604103000005</v>
      </c>
      <c r="C27" s="732">
        <f>SUM(D27:J27)</f>
        <v>813057.90179631021</v>
      </c>
      <c r="D27" s="922">
        <v>407760.59863331914</v>
      </c>
      <c r="E27" s="1144">
        <v>4246.4262700000008</v>
      </c>
      <c r="F27" s="679">
        <v>35813.43081039621</v>
      </c>
      <c r="G27" s="679">
        <v>0</v>
      </c>
      <c r="H27" s="1104">
        <v>2062.5756499999998</v>
      </c>
      <c r="I27" s="939">
        <v>2832.9739320286849</v>
      </c>
      <c r="J27" s="1094">
        <v>360341.89650056616</v>
      </c>
      <c r="K27" s="576">
        <v>23408</v>
      </c>
      <c r="M27" s="11"/>
    </row>
    <row r="28" spans="1:13" ht="12.75" customHeight="1" x14ac:dyDescent="0.25">
      <c r="A28" s="60"/>
      <c r="B28" s="5"/>
      <c r="C28" s="681"/>
      <c r="D28" s="751"/>
      <c r="E28" s="681"/>
      <c r="F28" s="751"/>
      <c r="G28" s="751"/>
      <c r="H28" s="778"/>
      <c r="I28" s="744"/>
      <c r="J28" s="779"/>
      <c r="K28" s="7"/>
      <c r="M28" s="11"/>
    </row>
    <row r="29" spans="1:13" ht="12.75" customHeight="1" x14ac:dyDescent="0.25">
      <c r="A29" s="278" t="s">
        <v>1126</v>
      </c>
      <c r="B29" s="279">
        <f>SUM(B24:B27)</f>
        <v>221610.32988710003</v>
      </c>
      <c r="C29" s="773">
        <f t="shared" ref="C29:K29" si="2">SUM(C24:C27)</f>
        <v>2743750.8381617656</v>
      </c>
      <c r="D29" s="773">
        <f t="shared" si="2"/>
        <v>1326694.4340255414</v>
      </c>
      <c r="E29" s="773">
        <f t="shared" si="2"/>
        <v>11684.128340000001</v>
      </c>
      <c r="F29" s="773">
        <f t="shared" si="2"/>
        <v>126300.39500252259</v>
      </c>
      <c r="G29" s="773">
        <f t="shared" si="2"/>
        <v>0</v>
      </c>
      <c r="H29" s="773">
        <f t="shared" si="2"/>
        <v>17124.876270000001</v>
      </c>
      <c r="I29" s="774">
        <f t="shared" si="2"/>
        <v>10103.437000181098</v>
      </c>
      <c r="J29" s="775">
        <f t="shared" si="2"/>
        <v>1251843.5675235207</v>
      </c>
      <c r="K29" s="650">
        <f t="shared" si="2"/>
        <v>78870</v>
      </c>
      <c r="M29" s="11"/>
    </row>
    <row r="30" spans="1:13" ht="12.75" customHeight="1" thickBot="1" x14ac:dyDescent="0.3">
      <c r="A30" s="282"/>
      <c r="B30" s="283"/>
      <c r="C30" s="284"/>
      <c r="D30" s="284"/>
      <c r="E30" s="284"/>
      <c r="F30" s="284"/>
      <c r="G30" s="284"/>
      <c r="H30" s="284"/>
      <c r="I30" s="985"/>
      <c r="J30" s="390"/>
      <c r="K30" s="501"/>
      <c r="M30" s="11"/>
    </row>
    <row r="31" spans="1:13" ht="12.75" customHeight="1" x14ac:dyDescent="0.25">
      <c r="A31" s="424"/>
      <c r="B31" s="425"/>
      <c r="C31" s="426"/>
      <c r="D31" s="426"/>
      <c r="E31" s="426"/>
      <c r="F31" s="426"/>
      <c r="G31" s="426"/>
      <c r="H31" s="426"/>
      <c r="I31" s="426"/>
      <c r="J31" s="426"/>
      <c r="K31" s="434"/>
      <c r="M31" s="11"/>
    </row>
    <row r="32" spans="1:13" x14ac:dyDescent="0.25">
      <c r="A32" s="428" t="s">
        <v>1146</v>
      </c>
      <c r="B32" s="378"/>
      <c r="C32" s="190"/>
      <c r="D32" s="190"/>
      <c r="E32" s="190"/>
      <c r="F32" s="190"/>
      <c r="G32" s="190"/>
      <c r="H32" s="190"/>
      <c r="I32" s="1032"/>
      <c r="J32" s="1032"/>
      <c r="K32" s="435"/>
    </row>
    <row r="33" spans="1:15" ht="12" customHeight="1" x14ac:dyDescent="0.25">
      <c r="A33" s="1202" t="s">
        <v>1181</v>
      </c>
      <c r="B33" s="1203"/>
      <c r="C33" s="1203"/>
      <c r="D33" s="1203"/>
      <c r="E33" s="1203"/>
      <c r="F33" s="1203"/>
      <c r="G33" s="1203"/>
      <c r="H33" s="1203"/>
      <c r="I33" s="1204"/>
      <c r="J33" s="1202"/>
      <c r="K33" s="1204"/>
    </row>
    <row r="34" spans="1:15" ht="36" customHeight="1" x14ac:dyDescent="0.25">
      <c r="A34" s="1205" t="s">
        <v>1160</v>
      </c>
      <c r="B34" s="1203"/>
      <c r="C34" s="1203"/>
      <c r="D34" s="1203"/>
      <c r="E34" s="1203"/>
      <c r="F34" s="1203"/>
      <c r="G34" s="1203"/>
      <c r="H34" s="1203"/>
      <c r="I34" s="1204"/>
      <c r="J34" s="1202"/>
      <c r="K34" s="1204"/>
    </row>
    <row r="35" spans="1:15" ht="12.75" customHeight="1" x14ac:dyDescent="0.25">
      <c r="A35" s="1202" t="s">
        <v>415</v>
      </c>
      <c r="B35" s="1203"/>
      <c r="C35" s="1203"/>
      <c r="D35" s="1203"/>
      <c r="E35" s="1203"/>
      <c r="F35" s="1203"/>
      <c r="G35" s="1203"/>
      <c r="H35" s="1203"/>
      <c r="I35" s="1204"/>
      <c r="J35" s="1202"/>
      <c r="K35" s="1204"/>
    </row>
    <row r="36" spans="1:15" ht="36" customHeight="1" x14ac:dyDescent="0.25">
      <c r="A36" s="1205" t="s">
        <v>1176</v>
      </c>
      <c r="B36" s="1203"/>
      <c r="C36" s="1203"/>
      <c r="D36" s="1203"/>
      <c r="E36" s="1203"/>
      <c r="F36" s="1203"/>
      <c r="G36" s="1203"/>
      <c r="H36" s="1203"/>
      <c r="I36" s="1204"/>
      <c r="J36" s="1202"/>
      <c r="K36" s="1204"/>
      <c r="N36" s="12"/>
    </row>
    <row r="37" spans="1:15" ht="12" customHeight="1" x14ac:dyDescent="0.25">
      <c r="A37" s="1202" t="s">
        <v>1157</v>
      </c>
      <c r="B37" s="1203"/>
      <c r="C37" s="1203"/>
      <c r="D37" s="1203"/>
      <c r="E37" s="1203"/>
      <c r="F37" s="1203"/>
      <c r="G37" s="1203"/>
      <c r="H37" s="1203"/>
      <c r="I37" s="1204"/>
      <c r="J37" s="1202"/>
      <c r="K37" s="1204"/>
      <c r="L37" s="10"/>
      <c r="M37" s="10"/>
      <c r="N37" s="10"/>
      <c r="O37" s="10"/>
    </row>
    <row r="38" spans="1:15" ht="24" customHeight="1" x14ac:dyDescent="0.25">
      <c r="A38" s="1205" t="s">
        <v>1162</v>
      </c>
      <c r="B38" s="1203"/>
      <c r="C38" s="1203"/>
      <c r="D38" s="1203"/>
      <c r="E38" s="1203"/>
      <c r="F38" s="1203"/>
      <c r="G38" s="1203"/>
      <c r="H38" s="1203"/>
      <c r="I38" s="1204"/>
      <c r="J38" s="1202"/>
      <c r="K38" s="1204"/>
    </row>
    <row r="39" spans="1:15" ht="24" customHeight="1" x14ac:dyDescent="0.25">
      <c r="A39" s="1205" t="s">
        <v>416</v>
      </c>
      <c r="B39" s="1203"/>
      <c r="C39" s="1203"/>
      <c r="D39" s="1203"/>
      <c r="E39" s="1203"/>
      <c r="F39" s="1203"/>
      <c r="G39" s="1203"/>
      <c r="H39" s="1203"/>
      <c r="I39" s="1204"/>
      <c r="J39" s="1202"/>
      <c r="K39" s="1204"/>
    </row>
    <row r="40" spans="1:15" ht="12" customHeight="1" x14ac:dyDescent="0.25">
      <c r="A40" s="1202" t="s">
        <v>1177</v>
      </c>
      <c r="B40" s="1203"/>
      <c r="C40" s="1203"/>
      <c r="D40" s="1203"/>
      <c r="E40" s="1203"/>
      <c r="F40" s="1203"/>
      <c r="G40" s="1203"/>
      <c r="H40" s="1203"/>
      <c r="I40" s="1204"/>
      <c r="J40" s="1202"/>
      <c r="K40" s="1204"/>
    </row>
    <row r="41" spans="1:15" x14ac:dyDescent="0.25">
      <c r="A41" s="24"/>
      <c r="B41" s="285"/>
      <c r="C41" s="286"/>
      <c r="D41" s="275"/>
      <c r="E41" s="275"/>
      <c r="F41" s="275"/>
      <c r="G41" s="275"/>
      <c r="H41" s="275"/>
      <c r="I41" s="1004"/>
      <c r="J41" s="1004"/>
      <c r="K41" s="502"/>
    </row>
    <row r="42" spans="1:15" x14ac:dyDescent="0.25">
      <c r="B42" s="285"/>
      <c r="C42" s="286"/>
      <c r="D42" s="275"/>
      <c r="E42" s="275"/>
      <c r="F42" s="275"/>
      <c r="G42" s="275"/>
      <c r="H42" s="275"/>
      <c r="I42" s="275"/>
      <c r="J42" s="275"/>
      <c r="K42" s="502"/>
    </row>
    <row r="43" spans="1:15" x14ac:dyDescent="0.25">
      <c r="A43" s="25"/>
      <c r="B43" s="285"/>
      <c r="C43" s="285"/>
      <c r="D43" s="285"/>
      <c r="E43" s="285"/>
      <c r="F43" s="285"/>
      <c r="G43" s="285"/>
      <c r="H43" s="285"/>
      <c r="I43" s="285"/>
      <c r="J43" s="285"/>
      <c r="K43" s="285"/>
    </row>
    <row r="44" spans="1:15" x14ac:dyDescent="0.25">
      <c r="I44" s="14"/>
      <c r="J44" s="14"/>
    </row>
    <row r="45" spans="1:15" x14ac:dyDescent="0.25">
      <c r="B45" s="63"/>
      <c r="C45" s="73"/>
      <c r="D45" s="74"/>
      <c r="E45" s="74"/>
      <c r="F45" s="74"/>
      <c r="G45" s="74"/>
      <c r="H45" s="74"/>
      <c r="I45" s="74"/>
      <c r="J45" s="74"/>
      <c r="K45" s="364"/>
    </row>
    <row r="46" spans="1:15" x14ac:dyDescent="0.25">
      <c r="A46" s="26"/>
      <c r="B46" s="63"/>
      <c r="C46" s="73"/>
      <c r="D46" s="74"/>
      <c r="E46" s="74"/>
      <c r="F46" s="74"/>
      <c r="G46" s="74"/>
      <c r="H46" s="74"/>
      <c r="I46" s="74"/>
      <c r="J46" s="74"/>
      <c r="K46" s="364"/>
    </row>
    <row r="47" spans="1:15" x14ac:dyDescent="0.25">
      <c r="I47" s="14"/>
      <c r="J47" s="14"/>
    </row>
    <row r="48" spans="1:15" x14ac:dyDescent="0.25">
      <c r="I48" s="14"/>
      <c r="J48" s="14"/>
    </row>
    <row r="49" spans="9:10" x14ac:dyDescent="0.25">
      <c r="I49" s="14"/>
      <c r="J49" s="14"/>
    </row>
    <row r="50" spans="9:10" x14ac:dyDescent="0.25">
      <c r="I50" s="14"/>
      <c r="J50" s="14"/>
    </row>
    <row r="51" spans="9:10" x14ac:dyDescent="0.25">
      <c r="I51" s="14"/>
      <c r="J51" s="14"/>
    </row>
    <row r="52" spans="9:10" x14ac:dyDescent="0.25">
      <c r="I52" s="14"/>
      <c r="J52" s="14"/>
    </row>
    <row r="53" spans="9:10" x14ac:dyDescent="0.25">
      <c r="I53" s="14"/>
      <c r="J53" s="14"/>
    </row>
    <row r="54" spans="9:10" x14ac:dyDescent="0.25">
      <c r="I54" s="14"/>
      <c r="J54" s="14"/>
    </row>
    <row r="55" spans="9:10" x14ac:dyDescent="0.25">
      <c r="I55" s="14"/>
      <c r="J55" s="14"/>
    </row>
    <row r="56" spans="9:10" x14ac:dyDescent="0.25">
      <c r="I56" s="14"/>
      <c r="J56" s="14"/>
    </row>
    <row r="57" spans="9:10" x14ac:dyDescent="0.25">
      <c r="I57" s="14"/>
      <c r="J57" s="14"/>
    </row>
    <row r="58" spans="9:10" x14ac:dyDescent="0.25">
      <c r="I58" s="14"/>
      <c r="J58" s="14"/>
    </row>
    <row r="59" spans="9:10" x14ac:dyDescent="0.25">
      <c r="I59" s="14"/>
      <c r="J59" s="14"/>
    </row>
    <row r="60" spans="9:10" x14ac:dyDescent="0.25">
      <c r="I60" s="14"/>
      <c r="J60" s="14"/>
    </row>
    <row r="61" spans="9:10" x14ac:dyDescent="0.25">
      <c r="I61" s="14"/>
      <c r="J61" s="14"/>
    </row>
    <row r="62" spans="9:10" x14ac:dyDescent="0.25">
      <c r="I62" s="14"/>
      <c r="J62" s="14"/>
    </row>
    <row r="63" spans="9:10" x14ac:dyDescent="0.25">
      <c r="I63" s="14"/>
      <c r="J63" s="14"/>
    </row>
    <row r="64" spans="9:10" x14ac:dyDescent="0.25">
      <c r="I64" s="14"/>
      <c r="J64" s="14"/>
    </row>
    <row r="65" spans="9:10" x14ac:dyDescent="0.25">
      <c r="I65" s="14"/>
      <c r="J65" s="14"/>
    </row>
    <row r="66" spans="9:10" x14ac:dyDescent="0.25">
      <c r="I66" s="14"/>
      <c r="J66" s="14"/>
    </row>
    <row r="67" spans="9:10" x14ac:dyDescent="0.25">
      <c r="I67" s="14"/>
      <c r="J67" s="14"/>
    </row>
    <row r="68" spans="9:10" x14ac:dyDescent="0.25">
      <c r="I68" s="14"/>
      <c r="J68" s="14"/>
    </row>
    <row r="69" spans="9:10" x14ac:dyDescent="0.25">
      <c r="I69" s="14"/>
      <c r="J69" s="14"/>
    </row>
    <row r="70" spans="9:10" x14ac:dyDescent="0.25">
      <c r="I70" s="14"/>
      <c r="J70" s="14"/>
    </row>
    <row r="71" spans="9:10" x14ac:dyDescent="0.25">
      <c r="I71" s="14"/>
      <c r="J71" s="14"/>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30" max="10"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27"/>
  <sheetViews>
    <sheetView topLeftCell="A40"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80" t="s">
        <v>383</v>
      </c>
      <c r="B4" s="1054">
        <v>15819.793700389999</v>
      </c>
      <c r="C4" s="732">
        <f>SUM(D4:J4)</f>
        <v>150052.26200535975</v>
      </c>
      <c r="D4" s="922">
        <v>48178.707999999999</v>
      </c>
      <c r="E4" s="1166">
        <v>6179.4628600000005</v>
      </c>
      <c r="F4" s="780">
        <v>6618.0060000000003</v>
      </c>
      <c r="G4" s="780">
        <v>0</v>
      </c>
      <c r="H4" s="1125">
        <v>3396.7255</v>
      </c>
      <c r="I4" s="979">
        <v>1107.5409999999999</v>
      </c>
      <c r="J4" s="1094">
        <v>84571.818645359745</v>
      </c>
      <c r="K4" s="619">
        <v>4157</v>
      </c>
    </row>
    <row r="5" spans="1:11" ht="12.75" customHeight="1" x14ac:dyDescent="0.25">
      <c r="A5" s="28" t="s">
        <v>326</v>
      </c>
      <c r="B5" s="1054">
        <v>3515.2649666171997</v>
      </c>
      <c r="C5" s="732">
        <f t="shared" ref="C5:C65" si="0">SUM(D5:J5)</f>
        <v>41343.897164568938</v>
      </c>
      <c r="D5" s="922">
        <v>19331.924999999999</v>
      </c>
      <c r="E5" s="1166">
        <v>0</v>
      </c>
      <c r="F5" s="780">
        <v>852.29700000000003</v>
      </c>
      <c r="G5" s="780">
        <v>0</v>
      </c>
      <c r="H5" s="1125">
        <v>0</v>
      </c>
      <c r="I5" s="980">
        <v>107.294</v>
      </c>
      <c r="J5" s="1094">
        <v>21052.381164568938</v>
      </c>
      <c r="K5" s="620">
        <v>1368</v>
      </c>
    </row>
    <row r="6" spans="1:11" ht="12.75" customHeight="1" x14ac:dyDescent="0.25">
      <c r="A6" s="28" t="s">
        <v>384</v>
      </c>
      <c r="B6" s="1054">
        <v>31197.161189506998</v>
      </c>
      <c r="C6" s="732">
        <f t="shared" si="0"/>
        <v>429727.73573340074</v>
      </c>
      <c r="D6" s="922">
        <v>117612.158</v>
      </c>
      <c r="E6" s="1166">
        <v>0</v>
      </c>
      <c r="F6" s="780">
        <v>30219.040000000001</v>
      </c>
      <c r="G6" s="780">
        <v>0</v>
      </c>
      <c r="H6" s="1125">
        <v>1868.60816</v>
      </c>
      <c r="I6" s="980">
        <v>1376.59</v>
      </c>
      <c r="J6" s="1094">
        <v>278651.33957340074</v>
      </c>
      <c r="K6" s="620">
        <v>9462</v>
      </c>
    </row>
    <row r="7" spans="1:11" ht="12.75" customHeight="1" x14ac:dyDescent="0.25">
      <c r="A7" s="28" t="s">
        <v>385</v>
      </c>
      <c r="B7" s="1054">
        <v>11177.629350964</v>
      </c>
      <c r="C7" s="732">
        <f t="shared" si="0"/>
        <v>70199.426039779646</v>
      </c>
      <c r="D7" s="922">
        <v>38933.392999999996</v>
      </c>
      <c r="E7" s="1166">
        <v>0</v>
      </c>
      <c r="F7" s="780">
        <v>2642.326</v>
      </c>
      <c r="G7" s="780">
        <v>0</v>
      </c>
      <c r="H7" s="1125">
        <v>0</v>
      </c>
      <c r="I7" s="980">
        <v>693.303</v>
      </c>
      <c r="J7" s="1094">
        <v>27930.404039779653</v>
      </c>
      <c r="K7" s="620">
        <v>3089</v>
      </c>
    </row>
    <row r="8" spans="1:11" ht="12.75" customHeight="1" x14ac:dyDescent="0.25">
      <c r="A8" s="28" t="s">
        <v>386</v>
      </c>
      <c r="B8" s="1054">
        <v>5771.6422792420999</v>
      </c>
      <c r="C8" s="732">
        <f t="shared" si="0"/>
        <v>65684.736126833741</v>
      </c>
      <c r="D8" s="922">
        <v>36829.930999999997</v>
      </c>
      <c r="E8" s="1166">
        <v>0</v>
      </c>
      <c r="F8" s="780">
        <v>1522.847</v>
      </c>
      <c r="G8" s="780">
        <v>0</v>
      </c>
      <c r="H8" s="1125">
        <v>0</v>
      </c>
      <c r="I8" s="980">
        <v>219.21199999999999</v>
      </c>
      <c r="J8" s="1094">
        <v>27112.74612683375</v>
      </c>
      <c r="K8" s="620">
        <v>2309</v>
      </c>
    </row>
    <row r="9" spans="1:11" ht="12.75" customHeight="1" x14ac:dyDescent="0.25">
      <c r="A9" s="28" t="s">
        <v>387</v>
      </c>
      <c r="B9" s="1054">
        <v>5042.7814373868996</v>
      </c>
      <c r="C9" s="732">
        <f t="shared" si="0"/>
        <v>45220.343637971804</v>
      </c>
      <c r="D9" s="922">
        <v>19275.541000000001</v>
      </c>
      <c r="E9" s="1166">
        <v>0</v>
      </c>
      <c r="F9" s="780">
        <v>1466.61</v>
      </c>
      <c r="G9" s="780">
        <v>0</v>
      </c>
      <c r="H9" s="1125">
        <v>0</v>
      </c>
      <c r="I9" s="980">
        <v>258.774</v>
      </c>
      <c r="J9" s="1094">
        <v>24219.418637971801</v>
      </c>
      <c r="K9" s="620">
        <v>1845</v>
      </c>
    </row>
    <row r="10" spans="1:11" ht="12.75" customHeight="1" x14ac:dyDescent="0.25">
      <c r="A10" s="28" t="s">
        <v>273</v>
      </c>
      <c r="B10" s="1054">
        <v>8278.3486725919993</v>
      </c>
      <c r="C10" s="732">
        <f t="shared" si="0"/>
        <v>90786.821463983113</v>
      </c>
      <c r="D10" s="922">
        <v>50944.084000000003</v>
      </c>
      <c r="E10" s="1166">
        <v>0</v>
      </c>
      <c r="F10" s="780">
        <v>2063.5050000000001</v>
      </c>
      <c r="G10" s="780">
        <v>0</v>
      </c>
      <c r="H10" s="1125">
        <v>0</v>
      </c>
      <c r="I10" s="980">
        <v>704.99400000000003</v>
      </c>
      <c r="J10" s="1094">
        <v>37074.238463983114</v>
      </c>
      <c r="K10" s="620">
        <v>3671</v>
      </c>
    </row>
    <row r="11" spans="1:11" ht="12.75" customHeight="1" x14ac:dyDescent="0.25">
      <c r="A11" s="28" t="s">
        <v>388</v>
      </c>
      <c r="B11" s="1054">
        <v>5828.6008605240004</v>
      </c>
      <c r="C11" s="732">
        <f t="shared" si="0"/>
        <v>62090.576515425928</v>
      </c>
      <c r="D11" s="922">
        <v>30598.725999999999</v>
      </c>
      <c r="E11" s="1166">
        <v>261.52945999999997</v>
      </c>
      <c r="F11" s="780">
        <v>1694.4939999999999</v>
      </c>
      <c r="G11" s="780">
        <v>0</v>
      </c>
      <c r="H11" s="1125">
        <v>0</v>
      </c>
      <c r="I11" s="980">
        <v>547.39200000000005</v>
      </c>
      <c r="J11" s="1094">
        <v>28988.435055425929</v>
      </c>
      <c r="K11" s="620">
        <v>2068</v>
      </c>
    </row>
    <row r="12" spans="1:11" ht="12.75" customHeight="1" x14ac:dyDescent="0.25">
      <c r="A12" s="28" t="s">
        <v>389</v>
      </c>
      <c r="B12" s="1054">
        <v>3639.9891917573996</v>
      </c>
      <c r="C12" s="732">
        <f t="shared" si="0"/>
        <v>27581.300784955976</v>
      </c>
      <c r="D12" s="922">
        <v>15768.808999999999</v>
      </c>
      <c r="E12" s="1166">
        <v>0</v>
      </c>
      <c r="F12" s="780">
        <v>796.18100000000004</v>
      </c>
      <c r="G12" s="780">
        <v>0</v>
      </c>
      <c r="H12" s="1125">
        <v>0</v>
      </c>
      <c r="I12" s="980">
        <v>86.457999999999998</v>
      </c>
      <c r="J12" s="1094">
        <v>10929.85278495598</v>
      </c>
      <c r="K12" s="620">
        <v>1076</v>
      </c>
    </row>
    <row r="13" spans="1:11" ht="12.75" customHeight="1" x14ac:dyDescent="0.25">
      <c r="A13" s="28" t="s">
        <v>230</v>
      </c>
      <c r="B13" s="1054">
        <v>6365.8555796123001</v>
      </c>
      <c r="C13" s="732">
        <f t="shared" si="0"/>
        <v>47734.073425078066</v>
      </c>
      <c r="D13" s="922">
        <v>32735.048999999999</v>
      </c>
      <c r="E13" s="1166">
        <v>0</v>
      </c>
      <c r="F13" s="780">
        <v>1135.222</v>
      </c>
      <c r="G13" s="780">
        <v>0</v>
      </c>
      <c r="H13" s="1125">
        <v>0</v>
      </c>
      <c r="I13" s="980">
        <v>481.40600000000001</v>
      </c>
      <c r="J13" s="1094">
        <v>13382.396425078061</v>
      </c>
      <c r="K13" s="620">
        <v>1987</v>
      </c>
    </row>
    <row r="14" spans="1:11" ht="12.75" customHeight="1" x14ac:dyDescent="0.25">
      <c r="A14" s="28" t="s">
        <v>0</v>
      </c>
      <c r="B14" s="1054">
        <v>3966.8359638602001</v>
      </c>
      <c r="C14" s="732">
        <f t="shared" si="0"/>
        <v>27260.6955097625</v>
      </c>
      <c r="D14" s="922">
        <v>10730.146000000001</v>
      </c>
      <c r="E14" s="1166">
        <v>0</v>
      </c>
      <c r="F14" s="780">
        <v>608.45899999999995</v>
      </c>
      <c r="G14" s="780">
        <v>0</v>
      </c>
      <c r="H14" s="1125">
        <v>0</v>
      </c>
      <c r="I14" s="980">
        <v>332.399</v>
      </c>
      <c r="J14" s="1094">
        <v>15589.691509762499</v>
      </c>
      <c r="K14" s="620">
        <v>993</v>
      </c>
    </row>
    <row r="15" spans="1:11" ht="12.75" customHeight="1" x14ac:dyDescent="0.25">
      <c r="A15" s="28" t="s">
        <v>390</v>
      </c>
      <c r="B15" s="1054">
        <v>2800.5831122736004</v>
      </c>
      <c r="C15" s="732">
        <f t="shared" si="0"/>
        <v>26102.740376796264</v>
      </c>
      <c r="D15" s="922">
        <v>10899.130999999999</v>
      </c>
      <c r="E15" s="1166">
        <v>0</v>
      </c>
      <c r="F15" s="780">
        <v>921.88499999999999</v>
      </c>
      <c r="G15" s="780">
        <v>0</v>
      </c>
      <c r="H15" s="1125">
        <v>0</v>
      </c>
      <c r="I15" s="980">
        <v>130.12799999999999</v>
      </c>
      <c r="J15" s="1094">
        <v>14151.596376796264</v>
      </c>
      <c r="K15" s="620">
        <v>1004</v>
      </c>
    </row>
    <row r="16" spans="1:11" ht="12.75" customHeight="1" x14ac:dyDescent="0.25">
      <c r="A16" s="28" t="s">
        <v>1</v>
      </c>
      <c r="B16" s="1054">
        <v>3150.2983560721004</v>
      </c>
      <c r="C16" s="732">
        <f t="shared" si="0"/>
        <v>19375.055627515037</v>
      </c>
      <c r="D16" s="922">
        <v>9899.0429999999997</v>
      </c>
      <c r="E16" s="1166">
        <v>0</v>
      </c>
      <c r="F16" s="780">
        <v>455.57799999999997</v>
      </c>
      <c r="G16" s="780">
        <v>0</v>
      </c>
      <c r="H16" s="1125">
        <v>0</v>
      </c>
      <c r="I16" s="980">
        <v>150.17099999999999</v>
      </c>
      <c r="J16" s="1094">
        <v>8870.263627515038</v>
      </c>
      <c r="K16" s="620">
        <v>793</v>
      </c>
    </row>
    <row r="17" spans="1:11" ht="12.75" customHeight="1" x14ac:dyDescent="0.25">
      <c r="A17" s="28" t="s">
        <v>391</v>
      </c>
      <c r="B17" s="1054">
        <v>15822.869037689999</v>
      </c>
      <c r="C17" s="732">
        <f t="shared" si="0"/>
        <v>130101.21472869499</v>
      </c>
      <c r="D17" s="922">
        <v>48799.571000000004</v>
      </c>
      <c r="E17" s="1166">
        <v>0</v>
      </c>
      <c r="F17" s="780">
        <v>7917.6760000000004</v>
      </c>
      <c r="G17" s="780">
        <v>0</v>
      </c>
      <c r="H17" s="1125">
        <v>602.30312000000004</v>
      </c>
      <c r="I17" s="980">
        <v>1726.9680000000001</v>
      </c>
      <c r="J17" s="1094">
        <v>71054.696608694998</v>
      </c>
      <c r="K17" s="620">
        <v>4124</v>
      </c>
    </row>
    <row r="18" spans="1:11" ht="12.75" customHeight="1" x14ac:dyDescent="0.25">
      <c r="A18" s="28" t="s">
        <v>392</v>
      </c>
      <c r="B18" s="1054">
        <v>54473.265084849998</v>
      </c>
      <c r="C18" s="732">
        <f t="shared" si="0"/>
        <v>678031.23545478948</v>
      </c>
      <c r="D18" s="922">
        <v>289648.484</v>
      </c>
      <c r="E18" s="1166">
        <v>35527.260990000002</v>
      </c>
      <c r="F18" s="780">
        <v>23840.287</v>
      </c>
      <c r="G18" s="780">
        <v>0</v>
      </c>
      <c r="H18" s="1125">
        <v>56933.255939999995</v>
      </c>
      <c r="I18" s="980">
        <v>4807.9809999999998</v>
      </c>
      <c r="J18" s="1094">
        <v>267273.96652478946</v>
      </c>
      <c r="K18" s="620">
        <v>17561</v>
      </c>
    </row>
    <row r="19" spans="1:11" ht="12.75" customHeight="1" x14ac:dyDescent="0.25">
      <c r="A19" s="28" t="s">
        <v>332</v>
      </c>
      <c r="B19" s="1054">
        <v>2778.3695530872001</v>
      </c>
      <c r="C19" s="732">
        <f t="shared" si="0"/>
        <v>20494.660285173868</v>
      </c>
      <c r="D19" s="922">
        <v>11635.037</v>
      </c>
      <c r="E19" s="1166">
        <v>0</v>
      </c>
      <c r="F19" s="780">
        <v>284.78199999999998</v>
      </c>
      <c r="G19" s="780">
        <v>0</v>
      </c>
      <c r="H19" s="1125">
        <v>0</v>
      </c>
      <c r="I19" s="980">
        <v>271.40300000000002</v>
      </c>
      <c r="J19" s="1094">
        <v>8303.4382851738683</v>
      </c>
      <c r="K19" s="620">
        <v>924</v>
      </c>
    </row>
    <row r="20" spans="1:11" ht="12.75" customHeight="1" x14ac:dyDescent="0.25">
      <c r="A20" s="28" t="s">
        <v>40</v>
      </c>
      <c r="B20" s="1054">
        <v>3588.7722758200998</v>
      </c>
      <c r="C20" s="732">
        <f t="shared" si="0"/>
        <v>25424.937570416478</v>
      </c>
      <c r="D20" s="922">
        <v>16557.412</v>
      </c>
      <c r="E20" s="1166">
        <v>0</v>
      </c>
      <c r="F20" s="780">
        <v>1050.2470000000001</v>
      </c>
      <c r="G20" s="780">
        <v>0</v>
      </c>
      <c r="H20" s="1125">
        <v>0</v>
      </c>
      <c r="I20" s="980">
        <v>72.144000000000005</v>
      </c>
      <c r="J20" s="1094">
        <v>7745.1345704164796</v>
      </c>
      <c r="K20" s="620">
        <v>966</v>
      </c>
    </row>
    <row r="21" spans="1:11" ht="12.75" customHeight="1" x14ac:dyDescent="0.25">
      <c r="A21" s="28" t="s">
        <v>79</v>
      </c>
      <c r="B21" s="1054">
        <v>3711.2664730128995</v>
      </c>
      <c r="C21" s="732">
        <f t="shared" si="0"/>
        <v>24908.017146394908</v>
      </c>
      <c r="D21" s="922">
        <v>12165.058999999999</v>
      </c>
      <c r="E21" s="1166">
        <v>0</v>
      </c>
      <c r="F21" s="780">
        <v>769.02700000000004</v>
      </c>
      <c r="G21" s="780">
        <v>0</v>
      </c>
      <c r="H21" s="1125">
        <v>0</v>
      </c>
      <c r="I21" s="980">
        <v>239.06700000000001</v>
      </c>
      <c r="J21" s="1094">
        <v>11734.86414639491</v>
      </c>
      <c r="K21" s="620">
        <v>941</v>
      </c>
    </row>
    <row r="22" spans="1:11" ht="12.75" customHeight="1" x14ac:dyDescent="0.25">
      <c r="A22" s="28" t="s">
        <v>336</v>
      </c>
      <c r="B22" s="1054">
        <v>3857.6376757223002</v>
      </c>
      <c r="C22" s="732">
        <f t="shared" si="0"/>
        <v>60449.455305840893</v>
      </c>
      <c r="D22" s="922">
        <v>19491.543000000001</v>
      </c>
      <c r="E22" s="1166">
        <v>144.49513000000002</v>
      </c>
      <c r="F22" s="780">
        <v>1129.721</v>
      </c>
      <c r="G22" s="780">
        <v>0</v>
      </c>
      <c r="H22" s="1125">
        <v>183.80476999999999</v>
      </c>
      <c r="I22" s="980">
        <v>237.87</v>
      </c>
      <c r="J22" s="1094">
        <v>39262.021405840889</v>
      </c>
      <c r="K22" s="620">
        <v>1649</v>
      </c>
    </row>
    <row r="23" spans="1:11" ht="12.75" customHeight="1" x14ac:dyDescent="0.25">
      <c r="A23" s="28" t="s">
        <v>41</v>
      </c>
      <c r="B23" s="1054">
        <v>3321.9662400843995</v>
      </c>
      <c r="C23" s="732">
        <f t="shared" si="0"/>
        <v>32400.881681393628</v>
      </c>
      <c r="D23" s="922">
        <v>11641.504000000001</v>
      </c>
      <c r="E23" s="1166">
        <v>0</v>
      </c>
      <c r="F23" s="780">
        <v>641.31600000000003</v>
      </c>
      <c r="G23" s="780">
        <v>0</v>
      </c>
      <c r="H23" s="1125">
        <v>0</v>
      </c>
      <c r="I23" s="980">
        <v>171.61600000000001</v>
      </c>
      <c r="J23" s="1094">
        <v>19946.445681393627</v>
      </c>
      <c r="K23" s="620">
        <v>1022</v>
      </c>
    </row>
    <row r="24" spans="1:11" ht="12.75" customHeight="1" x14ac:dyDescent="0.25">
      <c r="A24" s="28" t="s">
        <v>175</v>
      </c>
      <c r="B24" s="1054">
        <v>506.06949611570002</v>
      </c>
      <c r="C24" s="732">
        <f t="shared" si="0"/>
        <v>1959.0145650757977</v>
      </c>
      <c r="D24" s="922">
        <v>1013.002</v>
      </c>
      <c r="E24" s="1166">
        <v>0</v>
      </c>
      <c r="F24" s="780">
        <v>23.152999999999999</v>
      </c>
      <c r="G24" s="780">
        <v>0</v>
      </c>
      <c r="H24" s="1125">
        <v>0</v>
      </c>
      <c r="I24" s="980">
        <v>14.266</v>
      </c>
      <c r="J24" s="1094">
        <v>908.59356507579753</v>
      </c>
      <c r="K24" s="620">
        <v>103</v>
      </c>
    </row>
    <row r="25" spans="1:11" ht="12.75" customHeight="1" x14ac:dyDescent="0.25">
      <c r="A25" s="28" t="s">
        <v>393</v>
      </c>
      <c r="B25" s="1054">
        <v>4449.0631942549999</v>
      </c>
      <c r="C25" s="732">
        <f t="shared" si="0"/>
        <v>32143.248481252296</v>
      </c>
      <c r="D25" s="922">
        <v>17546.97</v>
      </c>
      <c r="E25" s="1166">
        <v>0</v>
      </c>
      <c r="F25" s="780">
        <v>793.82600000000002</v>
      </c>
      <c r="G25" s="780">
        <v>0</v>
      </c>
      <c r="H25" s="1125">
        <v>0</v>
      </c>
      <c r="I25" s="980">
        <v>206.17699999999999</v>
      </c>
      <c r="J25" s="1094">
        <v>13596.275481252293</v>
      </c>
      <c r="K25" s="620">
        <v>1256</v>
      </c>
    </row>
    <row r="26" spans="1:11" ht="12.75" customHeight="1" x14ac:dyDescent="0.25">
      <c r="A26" s="28" t="s">
        <v>46</v>
      </c>
      <c r="B26" s="1054">
        <v>14327.264039490999</v>
      </c>
      <c r="C26" s="732">
        <f t="shared" si="0"/>
        <v>137214.20460999158</v>
      </c>
      <c r="D26" s="922">
        <v>81660.523000000001</v>
      </c>
      <c r="E26" s="1166">
        <v>0</v>
      </c>
      <c r="F26" s="780">
        <v>17532.823</v>
      </c>
      <c r="G26" s="780">
        <v>0</v>
      </c>
      <c r="H26" s="1125">
        <v>0</v>
      </c>
      <c r="I26" s="980">
        <v>225.71899999999999</v>
      </c>
      <c r="J26" s="1094">
        <v>37795.13960999158</v>
      </c>
      <c r="K26" s="620">
        <v>3967</v>
      </c>
    </row>
    <row r="27" spans="1:11" ht="12.75" customHeight="1" x14ac:dyDescent="0.25">
      <c r="A27" s="28" t="s">
        <v>98</v>
      </c>
      <c r="B27" s="1054">
        <v>44255.616101969994</v>
      </c>
      <c r="C27" s="732">
        <f t="shared" si="0"/>
        <v>488935.66546847287</v>
      </c>
      <c r="D27" s="922">
        <v>163086.33499999999</v>
      </c>
      <c r="E27" s="1166">
        <v>0</v>
      </c>
      <c r="F27" s="780">
        <v>53547.048000000003</v>
      </c>
      <c r="G27" s="780">
        <v>0</v>
      </c>
      <c r="H27" s="1125">
        <v>0</v>
      </c>
      <c r="I27" s="980">
        <v>2757.6689999999999</v>
      </c>
      <c r="J27" s="1094">
        <v>269544.6134684729</v>
      </c>
      <c r="K27" s="620">
        <v>11362</v>
      </c>
    </row>
    <row r="28" spans="1:11" ht="12.75" customHeight="1" x14ac:dyDescent="0.25">
      <c r="A28" s="28" t="s">
        <v>224</v>
      </c>
      <c r="B28" s="1054">
        <v>1688.1540380204999</v>
      </c>
      <c r="C28" s="732">
        <f t="shared" si="0"/>
        <v>18722.237148622993</v>
      </c>
      <c r="D28" s="922">
        <v>10406.819</v>
      </c>
      <c r="E28" s="1166">
        <v>0</v>
      </c>
      <c r="F28" s="780">
        <v>839.67</v>
      </c>
      <c r="G28" s="780">
        <v>0</v>
      </c>
      <c r="H28" s="1125">
        <v>0</v>
      </c>
      <c r="I28" s="980">
        <v>52.1</v>
      </c>
      <c r="J28" s="1094">
        <v>7423.6481486229932</v>
      </c>
      <c r="K28" s="620">
        <v>682</v>
      </c>
    </row>
    <row r="29" spans="1:11" ht="12.75" customHeight="1" x14ac:dyDescent="0.25">
      <c r="A29" s="28" t="s">
        <v>240</v>
      </c>
      <c r="B29" s="1054">
        <v>3440.7349006449999</v>
      </c>
      <c r="C29" s="732">
        <f t="shared" si="0"/>
        <v>29944.253229508544</v>
      </c>
      <c r="D29" s="922">
        <v>14802.4</v>
      </c>
      <c r="E29" s="1166">
        <v>0</v>
      </c>
      <c r="F29" s="780">
        <v>1029.6790000000001</v>
      </c>
      <c r="G29" s="780">
        <v>0</v>
      </c>
      <c r="H29" s="1125">
        <v>0</v>
      </c>
      <c r="I29" s="980">
        <v>254.46600000000001</v>
      </c>
      <c r="J29" s="1094">
        <v>13857.708229508544</v>
      </c>
      <c r="K29" s="620">
        <v>1235</v>
      </c>
    </row>
    <row r="30" spans="1:11" ht="12.75" customHeight="1" x14ac:dyDescent="0.25">
      <c r="A30" s="28" t="s">
        <v>53</v>
      </c>
      <c r="B30" s="1054">
        <v>4578.5051299171</v>
      </c>
      <c r="C30" s="732">
        <f t="shared" si="0"/>
        <v>43587.279018411689</v>
      </c>
      <c r="D30" s="922">
        <v>17706.687999999998</v>
      </c>
      <c r="E30" s="1166">
        <v>0</v>
      </c>
      <c r="F30" s="780">
        <v>1678.923</v>
      </c>
      <c r="G30" s="780">
        <v>0</v>
      </c>
      <c r="H30" s="1125">
        <v>0</v>
      </c>
      <c r="I30" s="980">
        <v>184.48099999999999</v>
      </c>
      <c r="J30" s="1094">
        <v>24017.187018411689</v>
      </c>
      <c r="K30" s="620">
        <v>1463</v>
      </c>
    </row>
    <row r="31" spans="1:11" ht="12.75" customHeight="1" x14ac:dyDescent="0.25">
      <c r="A31" s="28" t="s">
        <v>56</v>
      </c>
      <c r="B31" s="1054">
        <v>35781.674396610004</v>
      </c>
      <c r="C31" s="732">
        <f t="shared" si="0"/>
        <v>281085.51061106334</v>
      </c>
      <c r="D31" s="922">
        <v>137067.00200000001</v>
      </c>
      <c r="E31" s="1166">
        <v>0</v>
      </c>
      <c r="F31" s="780">
        <v>14169.434999999999</v>
      </c>
      <c r="G31" s="780">
        <v>0</v>
      </c>
      <c r="H31" s="1125">
        <v>0</v>
      </c>
      <c r="I31" s="980">
        <v>2823.5010000000002</v>
      </c>
      <c r="J31" s="1094">
        <v>127025.57261106331</v>
      </c>
      <c r="K31" s="620">
        <v>10986</v>
      </c>
    </row>
    <row r="32" spans="1:11" ht="12.75" customHeight="1" x14ac:dyDescent="0.25">
      <c r="A32" s="28" t="s">
        <v>57</v>
      </c>
      <c r="B32" s="1054">
        <v>3230.0666537487</v>
      </c>
      <c r="C32" s="732">
        <f t="shared" si="0"/>
        <v>25265.882422347488</v>
      </c>
      <c r="D32" s="922">
        <v>13556.507</v>
      </c>
      <c r="E32" s="1166">
        <v>0</v>
      </c>
      <c r="F32" s="780">
        <v>1184.4860000000001</v>
      </c>
      <c r="G32" s="780">
        <v>0</v>
      </c>
      <c r="H32" s="1125">
        <v>0</v>
      </c>
      <c r="I32" s="980">
        <v>482.98</v>
      </c>
      <c r="J32" s="1094">
        <v>10041.909422347486</v>
      </c>
      <c r="K32" s="620">
        <v>808</v>
      </c>
    </row>
    <row r="33" spans="1:11" ht="12.75" customHeight="1" x14ac:dyDescent="0.25">
      <c r="A33" s="28" t="s">
        <v>182</v>
      </c>
      <c r="B33" s="1054">
        <v>41686.20613816</v>
      </c>
      <c r="C33" s="732">
        <f t="shared" si="0"/>
        <v>285699.45582090976</v>
      </c>
      <c r="D33" s="922">
        <v>134683.614</v>
      </c>
      <c r="E33" s="1166">
        <v>0</v>
      </c>
      <c r="F33" s="780">
        <v>27037.614000000001</v>
      </c>
      <c r="G33" s="780">
        <v>0</v>
      </c>
      <c r="H33" s="1125">
        <v>0</v>
      </c>
      <c r="I33" s="980">
        <v>8322.8690000000006</v>
      </c>
      <c r="J33" s="1094">
        <v>115655.35882090977</v>
      </c>
      <c r="K33" s="620">
        <v>8994</v>
      </c>
    </row>
    <row r="34" spans="1:11" ht="12.75" customHeight="1" x14ac:dyDescent="0.25">
      <c r="A34" s="28" t="s">
        <v>1130</v>
      </c>
      <c r="B34" s="1054">
        <v>37441.956073900001</v>
      </c>
      <c r="C34" s="732">
        <f t="shared" si="0"/>
        <v>352807.53006400593</v>
      </c>
      <c r="D34" s="922">
        <v>91371.08</v>
      </c>
      <c r="E34" s="1166">
        <v>19809.898400000002</v>
      </c>
      <c r="F34" s="780">
        <v>46061.237000000001</v>
      </c>
      <c r="G34" s="780">
        <v>0</v>
      </c>
      <c r="H34" s="1125">
        <v>25788.414420000001</v>
      </c>
      <c r="I34" s="980">
        <v>5474.6220000000003</v>
      </c>
      <c r="J34" s="1094">
        <v>164302.27824400589</v>
      </c>
      <c r="K34" s="620">
        <v>7270</v>
      </c>
    </row>
    <row r="35" spans="1:11" ht="12.75" customHeight="1" x14ac:dyDescent="0.25">
      <c r="A35" s="28" t="s">
        <v>394</v>
      </c>
      <c r="B35" s="1054">
        <v>15168.313739526999</v>
      </c>
      <c r="C35" s="732">
        <f t="shared" si="0"/>
        <v>138971.1373163354</v>
      </c>
      <c r="D35" s="922">
        <v>73767.581999999995</v>
      </c>
      <c r="E35" s="1166">
        <v>0</v>
      </c>
      <c r="F35" s="780">
        <v>5389.43</v>
      </c>
      <c r="G35" s="780">
        <v>0</v>
      </c>
      <c r="H35" s="1125">
        <v>0</v>
      </c>
      <c r="I35" s="980">
        <v>740.79899999999998</v>
      </c>
      <c r="J35" s="1094">
        <v>59073.326316335428</v>
      </c>
      <c r="K35" s="620">
        <v>4456</v>
      </c>
    </row>
    <row r="36" spans="1:11" ht="12.75" customHeight="1" x14ac:dyDescent="0.25">
      <c r="A36" s="28" t="s">
        <v>225</v>
      </c>
      <c r="B36" s="1054">
        <v>14879.161350036</v>
      </c>
      <c r="C36" s="732">
        <f t="shared" si="0"/>
        <v>130584.71876831085</v>
      </c>
      <c r="D36" s="922">
        <v>69061.846999999994</v>
      </c>
      <c r="E36" s="1166">
        <v>0</v>
      </c>
      <c r="F36" s="780">
        <v>5284.902</v>
      </c>
      <c r="G36" s="780">
        <v>0</v>
      </c>
      <c r="H36" s="1125">
        <v>0</v>
      </c>
      <c r="I36" s="980">
        <v>997.04899999999998</v>
      </c>
      <c r="J36" s="1094">
        <v>55240.920768310854</v>
      </c>
      <c r="K36" s="620">
        <v>4721</v>
      </c>
    </row>
    <row r="37" spans="1:11" ht="12.75" customHeight="1" x14ac:dyDescent="0.25">
      <c r="A37" s="28" t="s">
        <v>395</v>
      </c>
      <c r="B37" s="1054">
        <v>26746.835678623</v>
      </c>
      <c r="C37" s="732">
        <f t="shared" si="0"/>
        <v>288453.40023658448</v>
      </c>
      <c r="D37" s="922">
        <v>103416.383</v>
      </c>
      <c r="E37" s="1166">
        <v>0</v>
      </c>
      <c r="F37" s="780">
        <v>14248.454</v>
      </c>
      <c r="G37" s="780">
        <v>0</v>
      </c>
      <c r="H37" s="1125">
        <v>1657.03323</v>
      </c>
      <c r="I37" s="980">
        <v>1940.826</v>
      </c>
      <c r="J37" s="1094">
        <v>167190.70400658451</v>
      </c>
      <c r="K37" s="620">
        <v>9023</v>
      </c>
    </row>
    <row r="38" spans="1:11" ht="12.75" customHeight="1" x14ac:dyDescent="0.25">
      <c r="A38" s="28" t="s">
        <v>396</v>
      </c>
      <c r="B38" s="1054">
        <v>7098.9336516410003</v>
      </c>
      <c r="C38" s="732">
        <f t="shared" si="0"/>
        <v>96390.932646536166</v>
      </c>
      <c r="D38" s="922">
        <v>31237.877</v>
      </c>
      <c r="E38" s="1166">
        <v>0</v>
      </c>
      <c r="F38" s="780">
        <v>2223.5369999999998</v>
      </c>
      <c r="G38" s="780">
        <v>0</v>
      </c>
      <c r="H38" s="1125">
        <v>1467.4270300000001</v>
      </c>
      <c r="I38" s="980">
        <v>499.74599999999998</v>
      </c>
      <c r="J38" s="1094">
        <v>60962.345616536171</v>
      </c>
      <c r="K38" s="620">
        <v>2942</v>
      </c>
    </row>
    <row r="39" spans="1:11" ht="12.75" customHeight="1" x14ac:dyDescent="0.25">
      <c r="A39" s="28" t="s">
        <v>101</v>
      </c>
      <c r="B39" s="1054">
        <v>18005.053539501998</v>
      </c>
      <c r="C39" s="732">
        <f t="shared" si="0"/>
        <v>180566.50306918146</v>
      </c>
      <c r="D39" s="922">
        <v>84167.447</v>
      </c>
      <c r="E39" s="1166">
        <v>0</v>
      </c>
      <c r="F39" s="780">
        <v>17233.868999999999</v>
      </c>
      <c r="G39" s="780">
        <v>0</v>
      </c>
      <c r="H39" s="1125">
        <v>0</v>
      </c>
      <c r="I39" s="980">
        <v>1267.9469999999999</v>
      </c>
      <c r="J39" s="1094">
        <v>77897.240069181469</v>
      </c>
      <c r="K39" s="620">
        <v>4946</v>
      </c>
    </row>
    <row r="40" spans="1:11" ht="12.75" customHeight="1" x14ac:dyDescent="0.25">
      <c r="A40" s="28" t="s">
        <v>319</v>
      </c>
      <c r="B40" s="1054">
        <v>2697.9265204930998</v>
      </c>
      <c r="C40" s="732">
        <f t="shared" si="0"/>
        <v>27760.021051161952</v>
      </c>
      <c r="D40" s="922">
        <v>14225.978999999999</v>
      </c>
      <c r="E40" s="1166">
        <v>0</v>
      </c>
      <c r="F40" s="780">
        <v>680.529</v>
      </c>
      <c r="G40" s="780">
        <v>0</v>
      </c>
      <c r="H40" s="1125">
        <v>0</v>
      </c>
      <c r="I40" s="980">
        <v>296.05200000000002</v>
      </c>
      <c r="J40" s="1094">
        <v>12557.461051161954</v>
      </c>
      <c r="K40" s="620">
        <v>976</v>
      </c>
    </row>
    <row r="41" spans="1:11" ht="12.75" customHeight="1" x14ac:dyDescent="0.25">
      <c r="A41" s="28" t="s">
        <v>397</v>
      </c>
      <c r="B41" s="1054">
        <v>8922.1510225509992</v>
      </c>
      <c r="C41" s="732">
        <f t="shared" si="0"/>
        <v>83658.487053041797</v>
      </c>
      <c r="D41" s="922">
        <v>34331.106</v>
      </c>
      <c r="E41" s="1166">
        <v>0</v>
      </c>
      <c r="F41" s="780">
        <v>3368.5419999999999</v>
      </c>
      <c r="G41" s="780">
        <v>0</v>
      </c>
      <c r="H41" s="1125">
        <v>0</v>
      </c>
      <c r="I41" s="980">
        <v>395.209</v>
      </c>
      <c r="J41" s="1094">
        <v>45563.630053041794</v>
      </c>
      <c r="K41" s="620">
        <v>3264</v>
      </c>
    </row>
    <row r="42" spans="1:11" ht="12.75" customHeight="1" x14ac:dyDescent="0.25">
      <c r="A42" s="28" t="s">
        <v>343</v>
      </c>
      <c r="B42" s="1054">
        <v>3808.8199458114</v>
      </c>
      <c r="C42" s="732">
        <f t="shared" si="0"/>
        <v>25871.536536203188</v>
      </c>
      <c r="D42" s="922">
        <v>15375.171</v>
      </c>
      <c r="E42" s="1166">
        <v>0</v>
      </c>
      <c r="F42" s="780">
        <v>878.57399999999996</v>
      </c>
      <c r="G42" s="780">
        <v>0</v>
      </c>
      <c r="H42" s="1125">
        <v>0</v>
      </c>
      <c r="I42" s="980">
        <v>209.548</v>
      </c>
      <c r="J42" s="1094">
        <v>9408.2435362031847</v>
      </c>
      <c r="K42" s="620">
        <v>921</v>
      </c>
    </row>
    <row r="43" spans="1:11" ht="12.75" customHeight="1" x14ac:dyDescent="0.25">
      <c r="A43" s="28" t="s">
        <v>185</v>
      </c>
      <c r="B43" s="1054">
        <v>4856.6301162139998</v>
      </c>
      <c r="C43" s="732">
        <f t="shared" si="0"/>
        <v>33123.349224799538</v>
      </c>
      <c r="D43" s="922">
        <v>14053.701999999999</v>
      </c>
      <c r="E43" s="1166">
        <v>0</v>
      </c>
      <c r="F43" s="780">
        <v>2539.4609999999998</v>
      </c>
      <c r="G43" s="780">
        <v>0</v>
      </c>
      <c r="H43" s="1125">
        <v>0</v>
      </c>
      <c r="I43" s="980">
        <v>485.899</v>
      </c>
      <c r="J43" s="1094">
        <v>16044.287224799538</v>
      </c>
      <c r="K43" s="620">
        <v>1147</v>
      </c>
    </row>
    <row r="44" spans="1:11" ht="12.75" customHeight="1" x14ac:dyDescent="0.25">
      <c r="A44" s="28" t="s">
        <v>398</v>
      </c>
      <c r="B44" s="1054">
        <v>42901.895267514003</v>
      </c>
      <c r="C44" s="732">
        <f t="shared" si="0"/>
        <v>410157.32836477016</v>
      </c>
      <c r="D44" s="922">
        <v>144597.67000000001</v>
      </c>
      <c r="E44" s="1166">
        <v>0</v>
      </c>
      <c r="F44" s="780">
        <v>54688.499000000003</v>
      </c>
      <c r="G44" s="780">
        <v>0</v>
      </c>
      <c r="H44" s="1125">
        <v>0</v>
      </c>
      <c r="I44" s="980">
        <v>3542.212</v>
      </c>
      <c r="J44" s="1094">
        <v>207328.94736477014</v>
      </c>
      <c r="K44" s="620">
        <v>9553</v>
      </c>
    </row>
    <row r="45" spans="1:11" ht="12.75" customHeight="1" x14ac:dyDescent="0.25">
      <c r="A45" s="28" t="s">
        <v>399</v>
      </c>
      <c r="B45" s="1054">
        <v>10049.2251746687</v>
      </c>
      <c r="C45" s="732">
        <f t="shared" si="0"/>
        <v>80883.584728590882</v>
      </c>
      <c r="D45" s="922">
        <v>33501.862999999998</v>
      </c>
      <c r="E45" s="1166">
        <v>0</v>
      </c>
      <c r="F45" s="780">
        <v>3872.27</v>
      </c>
      <c r="G45" s="780">
        <v>0</v>
      </c>
      <c r="H45" s="1125">
        <v>0</v>
      </c>
      <c r="I45" s="980">
        <v>889.14099999999996</v>
      </c>
      <c r="J45" s="1094">
        <v>42620.310728590892</v>
      </c>
      <c r="K45" s="620">
        <v>2567</v>
      </c>
    </row>
    <row r="46" spans="1:11" ht="12.75" customHeight="1" x14ac:dyDescent="0.25">
      <c r="A46" s="28" t="s">
        <v>212</v>
      </c>
      <c r="B46" s="1054">
        <v>14641.919974127</v>
      </c>
      <c r="C46" s="732">
        <f t="shared" si="0"/>
        <v>131377.11406734042</v>
      </c>
      <c r="D46" s="922">
        <v>62306.135000000002</v>
      </c>
      <c r="E46" s="1166">
        <v>0</v>
      </c>
      <c r="F46" s="780">
        <v>10960.571</v>
      </c>
      <c r="G46" s="780">
        <v>0</v>
      </c>
      <c r="H46" s="1125">
        <v>0</v>
      </c>
      <c r="I46" s="980">
        <v>1210.826</v>
      </c>
      <c r="J46" s="1094">
        <v>56899.582067340401</v>
      </c>
      <c r="K46" s="620">
        <v>3495</v>
      </c>
    </row>
    <row r="47" spans="1:11" ht="12.75" customHeight="1" x14ac:dyDescent="0.25">
      <c r="A47" s="28" t="s">
        <v>400</v>
      </c>
      <c r="B47" s="1054">
        <v>9102.1146998618005</v>
      </c>
      <c r="C47" s="732">
        <f t="shared" si="0"/>
        <v>62034.026869499183</v>
      </c>
      <c r="D47" s="922">
        <v>31549.25</v>
      </c>
      <c r="E47" s="1166">
        <v>0</v>
      </c>
      <c r="F47" s="780">
        <v>4236.268</v>
      </c>
      <c r="G47" s="780">
        <v>0</v>
      </c>
      <c r="H47" s="1125">
        <v>0</v>
      </c>
      <c r="I47" s="980">
        <v>1654.691</v>
      </c>
      <c r="J47" s="1094">
        <v>24593.817869499188</v>
      </c>
      <c r="K47" s="620">
        <v>2324</v>
      </c>
    </row>
    <row r="48" spans="1:11" ht="12.75" customHeight="1" x14ac:dyDescent="0.25">
      <c r="A48" s="28" t="s">
        <v>671</v>
      </c>
      <c r="B48" s="1054">
        <v>8023.9417002796999</v>
      </c>
      <c r="C48" s="732">
        <f t="shared" si="0"/>
        <v>62599.148383696454</v>
      </c>
      <c r="D48" s="922">
        <v>37833.188999999998</v>
      </c>
      <c r="E48" s="1166">
        <v>0</v>
      </c>
      <c r="F48" s="780">
        <v>2984.1489999999999</v>
      </c>
      <c r="G48" s="780">
        <v>0</v>
      </c>
      <c r="H48" s="1125">
        <v>0</v>
      </c>
      <c r="I48" s="980">
        <v>618.61800000000005</v>
      </c>
      <c r="J48" s="1094">
        <v>21163.192383696456</v>
      </c>
      <c r="K48" s="620">
        <v>2397</v>
      </c>
    </row>
    <row r="49" spans="1:11" ht="12.75" customHeight="1" x14ac:dyDescent="0.25">
      <c r="A49" s="28" t="s">
        <v>401</v>
      </c>
      <c r="B49" s="1054">
        <v>15636.448708264001</v>
      </c>
      <c r="C49" s="732">
        <f t="shared" si="0"/>
        <v>96152.780103266094</v>
      </c>
      <c r="D49" s="922">
        <v>47407.94</v>
      </c>
      <c r="E49" s="1166">
        <v>0</v>
      </c>
      <c r="F49" s="780">
        <v>7959.067</v>
      </c>
      <c r="G49" s="780">
        <v>0</v>
      </c>
      <c r="H49" s="1125">
        <v>0</v>
      </c>
      <c r="I49" s="980">
        <v>828.85199999999998</v>
      </c>
      <c r="J49" s="1094">
        <v>39956.921103266097</v>
      </c>
      <c r="K49" s="620">
        <v>3624</v>
      </c>
    </row>
    <row r="50" spans="1:11" ht="12.75" customHeight="1" x14ac:dyDescent="0.25">
      <c r="A50" s="28" t="s">
        <v>402</v>
      </c>
      <c r="B50" s="1054">
        <v>8506.8628384339991</v>
      </c>
      <c r="C50" s="732">
        <f t="shared" si="0"/>
        <v>63674.192538185744</v>
      </c>
      <c r="D50" s="922">
        <v>29697.405999999999</v>
      </c>
      <c r="E50" s="1166">
        <v>0</v>
      </c>
      <c r="F50" s="780">
        <v>3271.4929999999999</v>
      </c>
      <c r="G50" s="780">
        <v>0</v>
      </c>
      <c r="H50" s="1125">
        <v>0</v>
      </c>
      <c r="I50" s="980">
        <v>789.94299999999998</v>
      </c>
      <c r="J50" s="1094">
        <v>29915.35053818575</v>
      </c>
      <c r="K50" s="620">
        <v>2153</v>
      </c>
    </row>
    <row r="51" spans="1:11" ht="12.75" customHeight="1" x14ac:dyDescent="0.25">
      <c r="A51" s="28" t="s">
        <v>403</v>
      </c>
      <c r="B51" s="1054">
        <v>2228.8330447609001</v>
      </c>
      <c r="C51" s="732">
        <f t="shared" si="0"/>
        <v>19459.467647610058</v>
      </c>
      <c r="D51" s="922">
        <v>8539.0869999999995</v>
      </c>
      <c r="E51" s="1166">
        <v>0</v>
      </c>
      <c r="F51" s="780">
        <v>651.10199999999998</v>
      </c>
      <c r="G51" s="780">
        <v>0</v>
      </c>
      <c r="H51" s="1125">
        <v>0</v>
      </c>
      <c r="I51" s="980">
        <v>102.33</v>
      </c>
      <c r="J51" s="1094">
        <v>10166.948647610057</v>
      </c>
      <c r="K51" s="620">
        <v>596</v>
      </c>
    </row>
    <row r="52" spans="1:11" ht="12.75" customHeight="1" x14ac:dyDescent="0.25">
      <c r="A52" s="28" t="s">
        <v>245</v>
      </c>
      <c r="B52" s="1054">
        <v>1367.9244726257</v>
      </c>
      <c r="C52" s="732">
        <f t="shared" si="0"/>
        <v>12108.881734748989</v>
      </c>
      <c r="D52" s="922">
        <v>6297.4179999999997</v>
      </c>
      <c r="E52" s="1166">
        <v>0</v>
      </c>
      <c r="F52" s="780">
        <v>247.11</v>
      </c>
      <c r="G52" s="780">
        <v>0</v>
      </c>
      <c r="H52" s="1125">
        <v>0</v>
      </c>
      <c r="I52" s="980">
        <v>122.34099999999999</v>
      </c>
      <c r="J52" s="1094">
        <v>5442.0127347489897</v>
      </c>
      <c r="K52" s="620">
        <v>489</v>
      </c>
    </row>
    <row r="53" spans="1:11" ht="12.75" customHeight="1" x14ac:dyDescent="0.25">
      <c r="A53" s="28" t="s">
        <v>404</v>
      </c>
      <c r="B53" s="1054">
        <v>2436.0880660093999</v>
      </c>
      <c r="C53" s="732">
        <f t="shared" si="0"/>
        <v>18968.369376323841</v>
      </c>
      <c r="D53" s="922">
        <v>9294.7980000000007</v>
      </c>
      <c r="E53" s="1166">
        <v>0</v>
      </c>
      <c r="F53" s="780">
        <v>517.21900000000005</v>
      </c>
      <c r="G53" s="780">
        <v>0</v>
      </c>
      <c r="H53" s="1125">
        <v>0</v>
      </c>
      <c r="I53" s="980">
        <v>96.460999999999999</v>
      </c>
      <c r="J53" s="1094">
        <v>9059.8913763238415</v>
      </c>
      <c r="K53" s="620">
        <v>702</v>
      </c>
    </row>
    <row r="54" spans="1:11" ht="12.75" customHeight="1" x14ac:dyDescent="0.25">
      <c r="A54" s="28" t="s">
        <v>256</v>
      </c>
      <c r="B54" s="1054">
        <v>7143.0672425430002</v>
      </c>
      <c r="C54" s="732">
        <f t="shared" si="0"/>
        <v>110747.71473552712</v>
      </c>
      <c r="D54" s="922">
        <v>41834.023000000001</v>
      </c>
      <c r="E54" s="1166">
        <v>1495.54016</v>
      </c>
      <c r="F54" s="780">
        <v>1863.6389999999999</v>
      </c>
      <c r="G54" s="780">
        <v>0</v>
      </c>
      <c r="H54" s="1125">
        <v>2019.41347</v>
      </c>
      <c r="I54" s="980">
        <v>204.964</v>
      </c>
      <c r="J54" s="1094">
        <v>63330.135105527123</v>
      </c>
      <c r="K54" s="620">
        <v>3244</v>
      </c>
    </row>
    <row r="55" spans="1:11" ht="12.75" customHeight="1" x14ac:dyDescent="0.25">
      <c r="A55" s="28" t="s">
        <v>334</v>
      </c>
      <c r="B55" s="1054">
        <v>59839.860454899994</v>
      </c>
      <c r="C55" s="732">
        <f t="shared" si="0"/>
        <v>612303.22811473813</v>
      </c>
      <c r="D55" s="922">
        <v>211013.43599999999</v>
      </c>
      <c r="E55" s="1166">
        <v>9489.4828600000001</v>
      </c>
      <c r="F55" s="780">
        <v>40356.684999999998</v>
      </c>
      <c r="G55" s="780">
        <v>0</v>
      </c>
      <c r="H55" s="1125">
        <v>23591.794309999994</v>
      </c>
      <c r="I55" s="980">
        <v>6882.9359999999997</v>
      </c>
      <c r="J55" s="1094">
        <v>320968.8939447382</v>
      </c>
      <c r="K55" s="620">
        <v>17168</v>
      </c>
    </row>
    <row r="56" spans="1:11" ht="12.75" customHeight="1" x14ac:dyDescent="0.25">
      <c r="A56" s="28" t="s">
        <v>257</v>
      </c>
      <c r="B56" s="1054">
        <v>4532.9795489159997</v>
      </c>
      <c r="C56" s="732">
        <f t="shared" si="0"/>
        <v>32732.373190673359</v>
      </c>
      <c r="D56" s="922">
        <v>15821.852999999999</v>
      </c>
      <c r="E56" s="1166">
        <v>0</v>
      </c>
      <c r="F56" s="780">
        <v>1073.99</v>
      </c>
      <c r="G56" s="780">
        <v>0</v>
      </c>
      <c r="H56" s="1125">
        <v>0</v>
      </c>
      <c r="I56" s="980">
        <v>176.464</v>
      </c>
      <c r="J56" s="1094">
        <v>15660.066190673357</v>
      </c>
      <c r="K56" s="620">
        <v>1207</v>
      </c>
    </row>
    <row r="57" spans="1:11" ht="12.75" customHeight="1" x14ac:dyDescent="0.25">
      <c r="A57" s="28" t="s">
        <v>405</v>
      </c>
      <c r="B57" s="1054">
        <v>3811.1625858722</v>
      </c>
      <c r="C57" s="732">
        <f t="shared" si="0"/>
        <v>22274.481539346503</v>
      </c>
      <c r="D57" s="922">
        <v>12503.295</v>
      </c>
      <c r="E57" s="1166">
        <v>0</v>
      </c>
      <c r="F57" s="780">
        <v>717.35799999999995</v>
      </c>
      <c r="G57" s="780">
        <v>0</v>
      </c>
      <c r="H57" s="1125">
        <v>0</v>
      </c>
      <c r="I57" s="980">
        <v>206.01599999999999</v>
      </c>
      <c r="J57" s="1094">
        <v>8847.8125393465016</v>
      </c>
      <c r="K57" s="620">
        <v>1002</v>
      </c>
    </row>
    <row r="58" spans="1:11" ht="12.75" customHeight="1" x14ac:dyDescent="0.25">
      <c r="A58" s="28" t="s">
        <v>406</v>
      </c>
      <c r="B58" s="1054">
        <v>4384.4323349959996</v>
      </c>
      <c r="C58" s="732">
        <f t="shared" si="0"/>
        <v>29382.441249642288</v>
      </c>
      <c r="D58" s="922">
        <v>12725.395</v>
      </c>
      <c r="E58" s="1166">
        <v>0</v>
      </c>
      <c r="F58" s="780">
        <v>1912.6089999999999</v>
      </c>
      <c r="G58" s="780">
        <v>0</v>
      </c>
      <c r="H58" s="1125">
        <v>0</v>
      </c>
      <c r="I58" s="980">
        <v>424.74599999999998</v>
      </c>
      <c r="J58" s="1094">
        <v>14319.69124964229</v>
      </c>
      <c r="K58" s="620">
        <v>1010</v>
      </c>
    </row>
    <row r="59" spans="1:11" ht="12.75" customHeight="1" x14ac:dyDescent="0.25">
      <c r="A59" s="28" t="s">
        <v>407</v>
      </c>
      <c r="B59" s="1054">
        <v>8659.3166358516992</v>
      </c>
      <c r="C59" s="732">
        <f t="shared" si="0"/>
        <v>67129.300397794432</v>
      </c>
      <c r="D59" s="922">
        <v>28794.469000000001</v>
      </c>
      <c r="E59" s="1166">
        <v>0</v>
      </c>
      <c r="F59" s="780">
        <v>3584.009</v>
      </c>
      <c r="G59" s="780">
        <v>0</v>
      </c>
      <c r="H59" s="1125">
        <v>0</v>
      </c>
      <c r="I59" s="980">
        <v>782.48</v>
      </c>
      <c r="J59" s="1094">
        <v>33968.342397794426</v>
      </c>
      <c r="K59" s="620">
        <v>2770</v>
      </c>
    </row>
    <row r="60" spans="1:11" ht="12.75" customHeight="1" x14ac:dyDescent="0.25">
      <c r="A60" s="28" t="s">
        <v>217</v>
      </c>
      <c r="B60" s="1054">
        <v>4544.1214025075005</v>
      </c>
      <c r="C60" s="732">
        <f t="shared" si="0"/>
        <v>32705.424629790028</v>
      </c>
      <c r="D60" s="922">
        <v>20234.813999999998</v>
      </c>
      <c r="E60" s="1166">
        <v>0</v>
      </c>
      <c r="F60" s="780">
        <v>1799.8130000000001</v>
      </c>
      <c r="G60" s="780">
        <v>0</v>
      </c>
      <c r="H60" s="1125">
        <v>0</v>
      </c>
      <c r="I60" s="980">
        <v>300.58300000000003</v>
      </c>
      <c r="J60" s="1094">
        <v>10370.214629790029</v>
      </c>
      <c r="K60" s="620">
        <v>1377</v>
      </c>
    </row>
    <row r="61" spans="1:11" ht="12.75" customHeight="1" x14ac:dyDescent="0.25">
      <c r="A61" s="28" t="s">
        <v>1156</v>
      </c>
      <c r="B61" s="1054">
        <v>4449.1552680690002</v>
      </c>
      <c r="C61" s="732">
        <f t="shared" si="0"/>
        <v>31133.3719206766</v>
      </c>
      <c r="D61" s="922">
        <v>17436.391</v>
      </c>
      <c r="E61" s="1166">
        <v>0</v>
      </c>
      <c r="F61" s="780">
        <v>945.65300000000002</v>
      </c>
      <c r="G61" s="780">
        <v>0</v>
      </c>
      <c r="H61" s="1125">
        <v>0</v>
      </c>
      <c r="I61" s="980">
        <v>121.902</v>
      </c>
      <c r="J61" s="1094">
        <v>12629.425920676604</v>
      </c>
      <c r="K61" s="620">
        <v>1264</v>
      </c>
    </row>
    <row r="62" spans="1:11" ht="12.75" customHeight="1" x14ac:dyDescent="0.25">
      <c r="A62" s="28" t="s">
        <v>218</v>
      </c>
      <c r="B62" s="1054">
        <v>6062.2930438184003</v>
      </c>
      <c r="C62" s="732">
        <f t="shared" si="0"/>
        <v>51180.825675924731</v>
      </c>
      <c r="D62" s="922">
        <v>23905.096000000001</v>
      </c>
      <c r="E62" s="1166">
        <v>0</v>
      </c>
      <c r="F62" s="780">
        <v>2103.7510000000002</v>
      </c>
      <c r="G62" s="780">
        <v>0</v>
      </c>
      <c r="H62" s="1125">
        <v>0</v>
      </c>
      <c r="I62" s="980">
        <v>128.982</v>
      </c>
      <c r="J62" s="1094">
        <v>25042.996675924725</v>
      </c>
      <c r="K62" s="620">
        <v>1991</v>
      </c>
    </row>
    <row r="63" spans="1:11" ht="12.75" customHeight="1" x14ac:dyDescent="0.25">
      <c r="A63" s="28" t="s">
        <v>408</v>
      </c>
      <c r="B63" s="1054">
        <v>27582.90321909</v>
      </c>
      <c r="C63" s="732">
        <f t="shared" si="0"/>
        <v>269918.0348137134</v>
      </c>
      <c r="D63" s="922">
        <v>93814.073999999993</v>
      </c>
      <c r="E63" s="1166">
        <v>2937.2209400000002</v>
      </c>
      <c r="F63" s="780">
        <v>20899.541000000001</v>
      </c>
      <c r="G63" s="780">
        <v>0</v>
      </c>
      <c r="H63" s="1125">
        <v>561.99076000000002</v>
      </c>
      <c r="I63" s="980">
        <v>5342.5590000000002</v>
      </c>
      <c r="J63" s="1094">
        <v>146362.64911371339</v>
      </c>
      <c r="K63" s="620">
        <v>6675</v>
      </c>
    </row>
    <row r="64" spans="1:11" ht="12.75" customHeight="1" x14ac:dyDescent="0.25">
      <c r="A64" s="28" t="s">
        <v>23</v>
      </c>
      <c r="B64" s="1054">
        <v>2628.3149586955997</v>
      </c>
      <c r="C64" s="732">
        <f t="shared" si="0"/>
        <v>26249.705895931438</v>
      </c>
      <c r="D64" s="922">
        <v>13383.867</v>
      </c>
      <c r="E64" s="1166">
        <v>0</v>
      </c>
      <c r="F64" s="780">
        <v>695.86800000000005</v>
      </c>
      <c r="G64" s="780">
        <v>0</v>
      </c>
      <c r="H64" s="1125">
        <v>0</v>
      </c>
      <c r="I64" s="980">
        <v>210.8</v>
      </c>
      <c r="J64" s="1094">
        <v>11959.170895931436</v>
      </c>
      <c r="K64" s="620">
        <v>919</v>
      </c>
    </row>
    <row r="65" spans="1:11" ht="12.75" customHeight="1" x14ac:dyDescent="0.25">
      <c r="A65" s="28" t="s">
        <v>409</v>
      </c>
      <c r="B65" s="1054">
        <v>1554.0436701210999</v>
      </c>
      <c r="C65" s="732">
        <f t="shared" si="0"/>
        <v>17121.887438436665</v>
      </c>
      <c r="D65" s="922">
        <v>8771.7569999999996</v>
      </c>
      <c r="E65" s="1166">
        <v>0</v>
      </c>
      <c r="F65" s="780">
        <v>253.887</v>
      </c>
      <c r="G65" s="780">
        <v>0</v>
      </c>
      <c r="H65" s="1125">
        <v>0</v>
      </c>
      <c r="I65" s="980">
        <v>95.302000000000007</v>
      </c>
      <c r="J65" s="1094">
        <v>8000.9414384366628</v>
      </c>
      <c r="K65" s="620">
        <v>613</v>
      </c>
    </row>
    <row r="66" spans="1:11" ht="12.75" customHeight="1" x14ac:dyDescent="0.25">
      <c r="A66" s="242"/>
      <c r="B66" s="243"/>
      <c r="C66" s="681"/>
      <c r="D66" s="681"/>
      <c r="E66" s="681"/>
      <c r="F66" s="681"/>
      <c r="G66" s="681"/>
      <c r="H66" s="681"/>
      <c r="I66" s="981"/>
      <c r="J66" s="682"/>
      <c r="K66" s="511"/>
    </row>
    <row r="67" spans="1:11" ht="12.75" customHeight="1" x14ac:dyDescent="0.25">
      <c r="A67" s="244" t="s">
        <v>1131</v>
      </c>
      <c r="B67" s="245">
        <f>SUM(B4:B65)</f>
        <v>737764.97104022303</v>
      </c>
      <c r="C67" s="781">
        <f t="shared" ref="C67:K67" si="1">SUM(C4:C65)</f>
        <v>7038008.1173421787</v>
      </c>
      <c r="D67" s="781">
        <f t="shared" si="1"/>
        <v>2885476.5139999995</v>
      </c>
      <c r="E67" s="781">
        <f t="shared" si="1"/>
        <v>75844.890799999994</v>
      </c>
      <c r="F67" s="781">
        <f t="shared" si="1"/>
        <v>467969.24900000013</v>
      </c>
      <c r="G67" s="781">
        <f t="shared" si="1"/>
        <v>0</v>
      </c>
      <c r="H67" s="781">
        <f t="shared" si="1"/>
        <v>118070.77071000001</v>
      </c>
      <c r="I67" s="782">
        <f t="shared" si="1"/>
        <v>66087.785000000018</v>
      </c>
      <c r="J67" s="783">
        <f t="shared" si="1"/>
        <v>3424558.9078321801</v>
      </c>
      <c r="K67" s="659">
        <f t="shared" si="1"/>
        <v>208671</v>
      </c>
    </row>
    <row r="68" spans="1:11" ht="12.75" customHeight="1" thickBot="1" x14ac:dyDescent="0.3">
      <c r="A68" s="242"/>
      <c r="B68" s="246"/>
      <c r="C68" s="684"/>
      <c r="D68" s="784"/>
      <c r="E68" s="784"/>
      <c r="F68" s="784"/>
      <c r="G68" s="784"/>
      <c r="H68" s="784"/>
      <c r="I68" s="981"/>
      <c r="J68" s="785"/>
      <c r="K68" s="513"/>
    </row>
    <row r="69" spans="1:11" ht="12.75" customHeight="1" x14ac:dyDescent="0.25">
      <c r="A69" s="84" t="s">
        <v>122</v>
      </c>
      <c r="B69" s="1056">
        <v>32126.715310919997</v>
      </c>
      <c r="C69" s="732">
        <f>SUM(D69:J69)</f>
        <v>298432.73363433057</v>
      </c>
      <c r="D69" s="923">
        <v>113288.50925823768</v>
      </c>
      <c r="E69" s="1091">
        <v>8890.4155199999987</v>
      </c>
      <c r="F69" s="680">
        <v>21666.623552133817</v>
      </c>
      <c r="G69" s="680">
        <v>0</v>
      </c>
      <c r="H69" s="1091">
        <v>11578.05248</v>
      </c>
      <c r="I69" s="926">
        <v>3695.2981456586367</v>
      </c>
      <c r="J69" s="1095">
        <v>139313.83467830045</v>
      </c>
      <c r="K69" s="577">
        <v>8875</v>
      </c>
    </row>
    <row r="70" spans="1:11" ht="12.75" customHeight="1" x14ac:dyDescent="0.25">
      <c r="A70" s="60" t="s">
        <v>123</v>
      </c>
      <c r="B70" s="1056">
        <v>26616.276718380002</v>
      </c>
      <c r="C70" s="732">
        <f t="shared" ref="C70:C95" si="2">SUM(D70:J70)</f>
        <v>253193.619776415</v>
      </c>
      <c r="D70" s="922">
        <v>91627.551741800169</v>
      </c>
      <c r="E70" s="1145">
        <v>599.06733999999994</v>
      </c>
      <c r="F70" s="679">
        <v>17755.50952198264</v>
      </c>
      <c r="G70" s="679">
        <v>0</v>
      </c>
      <c r="H70" s="1105">
        <v>9658.1095600000008</v>
      </c>
      <c r="I70" s="939">
        <v>3700.2017507679784</v>
      </c>
      <c r="J70" s="1096">
        <v>129853.17986186421</v>
      </c>
      <c r="K70" s="577">
        <v>7341</v>
      </c>
    </row>
    <row r="71" spans="1:11" ht="12.75" customHeight="1" x14ac:dyDescent="0.25">
      <c r="A71" s="60" t="s">
        <v>124</v>
      </c>
      <c r="B71" s="1056">
        <v>22772.222085830002</v>
      </c>
      <c r="C71" s="732">
        <f t="shared" si="2"/>
        <v>205133.94180808222</v>
      </c>
      <c r="D71" s="922">
        <v>76620.518664543866</v>
      </c>
      <c r="E71" s="1145">
        <v>0</v>
      </c>
      <c r="F71" s="679">
        <v>17202.821998608997</v>
      </c>
      <c r="G71" s="679">
        <v>0</v>
      </c>
      <c r="H71" s="1105">
        <v>2355.6322700000001</v>
      </c>
      <c r="I71" s="939">
        <v>3401.8172106552147</v>
      </c>
      <c r="J71" s="1096">
        <v>105553.15166427415</v>
      </c>
      <c r="K71" s="577">
        <v>5274</v>
      </c>
    </row>
    <row r="72" spans="1:11" ht="12.75" customHeight="1" x14ac:dyDescent="0.25">
      <c r="A72" s="60" t="s">
        <v>125</v>
      </c>
      <c r="B72" s="1056">
        <v>21375.322828169999</v>
      </c>
      <c r="C72" s="732">
        <f t="shared" si="2"/>
        <v>149352.91250883482</v>
      </c>
      <c r="D72" s="922">
        <v>69061.351358319196</v>
      </c>
      <c r="E72" s="1145">
        <v>0</v>
      </c>
      <c r="F72" s="679">
        <v>13864.003978573148</v>
      </c>
      <c r="G72" s="679">
        <v>0</v>
      </c>
      <c r="H72" s="1105">
        <v>0</v>
      </c>
      <c r="I72" s="939">
        <v>4267.6949574449554</v>
      </c>
      <c r="J72" s="1096">
        <v>62159.862214497516</v>
      </c>
      <c r="K72" s="577">
        <v>4789</v>
      </c>
    </row>
    <row r="73" spans="1:11" ht="12.75" customHeight="1" x14ac:dyDescent="0.25">
      <c r="A73" s="60" t="s">
        <v>126</v>
      </c>
      <c r="B73" s="1056">
        <v>17716.935563339997</v>
      </c>
      <c r="C73" s="732">
        <f t="shared" si="2"/>
        <v>201516.07345779444</v>
      </c>
      <c r="D73" s="922">
        <v>59411.588583392608</v>
      </c>
      <c r="E73" s="1145">
        <v>0</v>
      </c>
      <c r="F73" s="679">
        <v>21229.05436053529</v>
      </c>
      <c r="G73" s="679">
        <v>0</v>
      </c>
      <c r="H73" s="1105">
        <v>0</v>
      </c>
      <c r="I73" s="939">
        <v>1716.2567835019529</v>
      </c>
      <c r="J73" s="1096">
        <v>119159.17373036458</v>
      </c>
      <c r="K73" s="577">
        <v>4619</v>
      </c>
    </row>
    <row r="74" spans="1:11" ht="12.75" customHeight="1" x14ac:dyDescent="0.25">
      <c r="A74" s="60" t="s">
        <v>127</v>
      </c>
      <c r="B74" s="1056">
        <v>12507.393034434999</v>
      </c>
      <c r="C74" s="732">
        <f t="shared" si="2"/>
        <v>97706.569882458469</v>
      </c>
      <c r="D74" s="922">
        <v>42155.244638798016</v>
      </c>
      <c r="E74" s="1145">
        <v>0</v>
      </c>
      <c r="F74" s="679">
        <v>15943.59753012383</v>
      </c>
      <c r="G74" s="679">
        <v>0</v>
      </c>
      <c r="H74" s="1105">
        <v>0</v>
      </c>
      <c r="I74" s="939">
        <v>1032.6778669565422</v>
      </c>
      <c r="J74" s="1096">
        <v>38575.049846580085</v>
      </c>
      <c r="K74" s="577">
        <v>2356</v>
      </c>
    </row>
    <row r="75" spans="1:11" ht="12.75" customHeight="1" x14ac:dyDescent="0.25">
      <c r="A75" s="60" t="s">
        <v>128</v>
      </c>
      <c r="B75" s="1056">
        <v>10478.19851453</v>
      </c>
      <c r="C75" s="732">
        <f t="shared" si="2"/>
        <v>101702.20643968752</v>
      </c>
      <c r="D75" s="922">
        <v>35813.055198188085</v>
      </c>
      <c r="E75" s="1145">
        <v>17.575240000000001</v>
      </c>
      <c r="F75" s="679">
        <v>12842.266408704927</v>
      </c>
      <c r="G75" s="679">
        <v>0</v>
      </c>
      <c r="H75" s="1105">
        <v>0</v>
      </c>
      <c r="I75" s="939">
        <v>839.7625913513366</v>
      </c>
      <c r="J75" s="1096">
        <v>52189.547001443178</v>
      </c>
      <c r="K75" s="577">
        <v>2384</v>
      </c>
    </row>
    <row r="76" spans="1:11" ht="12.75" customHeight="1" x14ac:dyDescent="0.25">
      <c r="A76" s="60" t="s">
        <v>129</v>
      </c>
      <c r="B76" s="1056">
        <v>17018.29465344</v>
      </c>
      <c r="C76" s="732">
        <f t="shared" si="2"/>
        <v>191325.70124623645</v>
      </c>
      <c r="D76" s="922">
        <v>62207.946873586465</v>
      </c>
      <c r="E76" s="1145">
        <v>0</v>
      </c>
      <c r="F76" s="679">
        <v>20695.479495465202</v>
      </c>
      <c r="G76" s="679">
        <v>0</v>
      </c>
      <c r="H76" s="1105">
        <v>0</v>
      </c>
      <c r="I76" s="939">
        <v>1093.0264549668871</v>
      </c>
      <c r="J76" s="1096">
        <v>107329.2484222179</v>
      </c>
      <c r="K76" s="577">
        <v>4514</v>
      </c>
    </row>
    <row r="77" spans="1:11" ht="12.75" customHeight="1" x14ac:dyDescent="0.25">
      <c r="A77" s="60" t="s">
        <v>130</v>
      </c>
      <c r="B77" s="1056">
        <v>11875.521580820001</v>
      </c>
      <c r="C77" s="732">
        <f t="shared" si="2"/>
        <v>135696.38122863494</v>
      </c>
      <c r="D77" s="922">
        <v>43762.474945437956</v>
      </c>
      <c r="E77" s="1145">
        <v>0</v>
      </c>
      <c r="F77" s="679">
        <v>14368.778024855141</v>
      </c>
      <c r="G77" s="679">
        <v>0</v>
      </c>
      <c r="H77" s="1105">
        <v>0</v>
      </c>
      <c r="I77" s="939">
        <v>739.99100243629198</v>
      </c>
      <c r="J77" s="1096">
        <v>76825.137255905545</v>
      </c>
      <c r="K77" s="577">
        <v>3312</v>
      </c>
    </row>
    <row r="78" spans="1:11" ht="12.75" customHeight="1" x14ac:dyDescent="0.25">
      <c r="A78" s="60" t="s">
        <v>131</v>
      </c>
      <c r="B78" s="1056">
        <v>13586.79240428</v>
      </c>
      <c r="C78" s="732">
        <f t="shared" si="2"/>
        <v>133465.28713255463</v>
      </c>
      <c r="D78" s="922">
        <v>37463.422227781244</v>
      </c>
      <c r="E78" s="1145">
        <v>49.302339999999994</v>
      </c>
      <c r="F78" s="679">
        <v>16644.440136139994</v>
      </c>
      <c r="G78" s="679">
        <v>0</v>
      </c>
      <c r="H78" s="1105">
        <v>22026.157290000003</v>
      </c>
      <c r="I78" s="939">
        <v>1696.2906677482317</v>
      </c>
      <c r="J78" s="1096">
        <v>55585.674470885155</v>
      </c>
      <c r="K78" s="577">
        <v>2477</v>
      </c>
    </row>
    <row r="79" spans="1:11" ht="12.75" customHeight="1" x14ac:dyDescent="0.25">
      <c r="A79" s="60" t="s">
        <v>132</v>
      </c>
      <c r="B79" s="1056">
        <v>20364.571158389997</v>
      </c>
      <c r="C79" s="732">
        <f t="shared" si="2"/>
        <v>192080.84742394352</v>
      </c>
      <c r="D79" s="922">
        <v>83394.672235921229</v>
      </c>
      <c r="E79" s="1145">
        <v>0</v>
      </c>
      <c r="F79" s="679">
        <v>17884.688312598024</v>
      </c>
      <c r="G79" s="679">
        <v>0</v>
      </c>
      <c r="H79" s="1105">
        <v>0</v>
      </c>
      <c r="I79" s="939">
        <v>1567.4175279832957</v>
      </c>
      <c r="J79" s="1096">
        <v>89234.069347440964</v>
      </c>
      <c r="K79" s="577">
        <v>4795</v>
      </c>
    </row>
    <row r="80" spans="1:11" ht="12.75" customHeight="1" x14ac:dyDescent="0.25">
      <c r="A80" s="60" t="s">
        <v>133</v>
      </c>
      <c r="B80" s="1056">
        <v>16663.441134230001</v>
      </c>
      <c r="C80" s="732">
        <f t="shared" si="2"/>
        <v>155970.52112267134</v>
      </c>
      <c r="D80" s="922">
        <v>43963.668364171492</v>
      </c>
      <c r="E80" s="1145">
        <v>19743.020820000005</v>
      </c>
      <c r="F80" s="679">
        <v>20573.995432760763</v>
      </c>
      <c r="G80" s="679">
        <v>0</v>
      </c>
      <c r="H80" s="1105">
        <v>3762.25713</v>
      </c>
      <c r="I80" s="939">
        <v>2212.0210384825268</v>
      </c>
      <c r="J80" s="1096">
        <v>65715.558337256545</v>
      </c>
      <c r="K80" s="577">
        <v>2829</v>
      </c>
    </row>
    <row r="81" spans="1:13" ht="12.75" customHeight="1" x14ac:dyDescent="0.25">
      <c r="A81" s="60" t="s">
        <v>134</v>
      </c>
      <c r="B81" s="1056">
        <v>16401.052023200002</v>
      </c>
      <c r="C81" s="732">
        <f t="shared" si="2"/>
        <v>206185.95789248904</v>
      </c>
      <c r="D81" s="922">
        <v>45744.55363681235</v>
      </c>
      <c r="E81" s="1145">
        <v>0</v>
      </c>
      <c r="F81" s="679">
        <v>19051.345467126877</v>
      </c>
      <c r="G81" s="679">
        <v>0</v>
      </c>
      <c r="H81" s="1105">
        <v>1868.60816</v>
      </c>
      <c r="I81" s="939">
        <v>1958.8767416852334</v>
      </c>
      <c r="J81" s="1096">
        <v>137562.57388686456</v>
      </c>
      <c r="K81" s="577">
        <v>4411</v>
      </c>
    </row>
    <row r="82" spans="1:13" ht="12.75" customHeight="1" x14ac:dyDescent="0.25">
      <c r="A82" s="60" t="s">
        <v>135</v>
      </c>
      <c r="B82" s="1056">
        <v>12364.492119750001</v>
      </c>
      <c r="C82" s="732">
        <f t="shared" si="2"/>
        <v>123560.39070659266</v>
      </c>
      <c r="D82" s="922">
        <v>44389.458975929709</v>
      </c>
      <c r="E82" s="1145">
        <v>62.56673</v>
      </c>
      <c r="F82" s="679">
        <v>13680.814860515156</v>
      </c>
      <c r="G82" s="679">
        <v>0</v>
      </c>
      <c r="H82" s="1105">
        <v>0</v>
      </c>
      <c r="I82" s="939">
        <v>759.58426778377066</v>
      </c>
      <c r="J82" s="1096">
        <v>64667.965872364024</v>
      </c>
      <c r="K82" s="577">
        <v>2912</v>
      </c>
    </row>
    <row r="83" spans="1:13" ht="12.75" customHeight="1" x14ac:dyDescent="0.25">
      <c r="A83" s="60" t="s">
        <v>136</v>
      </c>
      <c r="B83" s="1056">
        <v>12183.68672695</v>
      </c>
      <c r="C83" s="732">
        <f t="shared" si="2"/>
        <v>179034.40586590621</v>
      </c>
      <c r="D83" s="922">
        <v>45932.053871096439</v>
      </c>
      <c r="E83" s="1145">
        <v>0</v>
      </c>
      <c r="F83" s="679">
        <v>11801.692927127637</v>
      </c>
      <c r="G83" s="679">
        <v>0</v>
      </c>
      <c r="H83" s="1105">
        <v>0</v>
      </c>
      <c r="I83" s="939">
        <v>537.61113743370515</v>
      </c>
      <c r="J83" s="1096">
        <v>120763.04793024842</v>
      </c>
      <c r="K83" s="577">
        <v>4438</v>
      </c>
    </row>
    <row r="84" spans="1:13" ht="12.75" customHeight="1" x14ac:dyDescent="0.25">
      <c r="A84" s="60" t="s">
        <v>137</v>
      </c>
      <c r="B84" s="1056">
        <v>20606.20978564</v>
      </c>
      <c r="C84" s="732">
        <f t="shared" si="2"/>
        <v>201190.95212633561</v>
      </c>
      <c r="D84" s="922">
        <v>73003.711441623615</v>
      </c>
      <c r="E84" s="1145">
        <v>53.207529999999998</v>
      </c>
      <c r="F84" s="679">
        <v>17282.685756324612</v>
      </c>
      <c r="G84" s="679">
        <v>0</v>
      </c>
      <c r="H84" s="1105">
        <v>0</v>
      </c>
      <c r="I84" s="939">
        <v>2807.6203855925205</v>
      </c>
      <c r="J84" s="1096">
        <v>108043.72701279486</v>
      </c>
      <c r="K84" s="577">
        <v>5111</v>
      </c>
    </row>
    <row r="85" spans="1:13" ht="12.75" customHeight="1" x14ac:dyDescent="0.25">
      <c r="A85" s="60" t="s">
        <v>138</v>
      </c>
      <c r="B85" s="1056">
        <v>21730.293633109999</v>
      </c>
      <c r="C85" s="732">
        <f t="shared" si="2"/>
        <v>203142.02917879698</v>
      </c>
      <c r="D85" s="922">
        <v>74499.801778379973</v>
      </c>
      <c r="E85" s="1145">
        <v>2821.4466799999996</v>
      </c>
      <c r="F85" s="679">
        <v>13804.627837617489</v>
      </c>
      <c r="G85" s="679">
        <v>0</v>
      </c>
      <c r="H85" s="1105">
        <v>1164.2938799999999</v>
      </c>
      <c r="I85" s="939">
        <v>4100.655098718812</v>
      </c>
      <c r="J85" s="1096">
        <v>106751.20390408071</v>
      </c>
      <c r="K85" s="577">
        <v>5441</v>
      </c>
    </row>
    <row r="86" spans="1:13" ht="12.75" customHeight="1" x14ac:dyDescent="0.25">
      <c r="A86" s="60" t="s">
        <v>139</v>
      </c>
      <c r="B86" s="1056">
        <v>34114.180989289998</v>
      </c>
      <c r="C86" s="732">
        <f t="shared" si="2"/>
        <v>312748.01006643556</v>
      </c>
      <c r="D86" s="922">
        <v>133642.39858415371</v>
      </c>
      <c r="E86" s="1145">
        <v>0</v>
      </c>
      <c r="F86" s="679">
        <v>25986.095445612147</v>
      </c>
      <c r="G86" s="679">
        <v>0</v>
      </c>
      <c r="H86" s="1105">
        <v>0</v>
      </c>
      <c r="I86" s="939">
        <v>3173.2500434253498</v>
      </c>
      <c r="J86" s="1096">
        <v>149946.26599324431</v>
      </c>
      <c r="K86" s="577">
        <v>9077</v>
      </c>
    </row>
    <row r="87" spans="1:13" ht="12.75" customHeight="1" x14ac:dyDescent="0.25">
      <c r="A87" s="60" t="s">
        <v>140</v>
      </c>
      <c r="B87" s="1056">
        <v>42575.861190979995</v>
      </c>
      <c r="C87" s="732">
        <f t="shared" si="2"/>
        <v>316605.99625001091</v>
      </c>
      <c r="D87" s="922">
        <v>143211.72570577118</v>
      </c>
      <c r="E87" s="1145">
        <v>49.537660000000002</v>
      </c>
      <c r="F87" s="679">
        <v>13590.530075070985</v>
      </c>
      <c r="G87" s="679">
        <v>0</v>
      </c>
      <c r="H87" s="1105">
        <v>0</v>
      </c>
      <c r="I87" s="939">
        <v>3275.3119054259228</v>
      </c>
      <c r="J87" s="1096">
        <v>156478.89090374281</v>
      </c>
      <c r="K87" s="577">
        <v>11362</v>
      </c>
    </row>
    <row r="88" spans="1:13" ht="12.75" customHeight="1" x14ac:dyDescent="0.25">
      <c r="A88" s="60" t="s">
        <v>141</v>
      </c>
      <c r="B88" s="1056">
        <v>40621.95316325</v>
      </c>
      <c r="C88" s="732">
        <f t="shared" si="2"/>
        <v>328973.77511039795</v>
      </c>
      <c r="D88" s="922">
        <v>131276.60502161222</v>
      </c>
      <c r="E88" s="1145">
        <v>6129.9252000000006</v>
      </c>
      <c r="F88" s="679">
        <v>17222.52296386769</v>
      </c>
      <c r="G88" s="679">
        <v>0</v>
      </c>
      <c r="H88" s="1105">
        <v>1926.2164299999999</v>
      </c>
      <c r="I88" s="939">
        <v>3149.2763656126972</v>
      </c>
      <c r="J88" s="1096">
        <v>169269.22912930534</v>
      </c>
      <c r="K88" s="577">
        <v>10150</v>
      </c>
      <c r="M88" s="11"/>
    </row>
    <row r="89" spans="1:13" ht="12.75" customHeight="1" x14ac:dyDescent="0.25">
      <c r="A89" s="60" t="s">
        <v>142</v>
      </c>
      <c r="B89" s="1056">
        <v>57441.070509010002</v>
      </c>
      <c r="C89" s="732">
        <f t="shared" si="2"/>
        <v>446625.28120707767</v>
      </c>
      <c r="D89" s="922">
        <v>264879.52365746658</v>
      </c>
      <c r="E89" s="1145">
        <v>0</v>
      </c>
      <c r="F89" s="679">
        <v>30946.882185030336</v>
      </c>
      <c r="G89" s="679">
        <v>0</v>
      </c>
      <c r="H89" s="1105">
        <v>0</v>
      </c>
      <c r="I89" s="939">
        <v>2788.2317956962388</v>
      </c>
      <c r="J89" s="1096">
        <v>148010.64356888455</v>
      </c>
      <c r="K89" s="577">
        <v>16522</v>
      </c>
      <c r="M89" s="1085"/>
    </row>
    <row r="90" spans="1:13" ht="12.75" customHeight="1" x14ac:dyDescent="0.25">
      <c r="A90" s="60" t="s">
        <v>143</v>
      </c>
      <c r="B90" s="1056">
        <v>44823.753411719998</v>
      </c>
      <c r="C90" s="732">
        <f t="shared" si="2"/>
        <v>366186.6281377055</v>
      </c>
      <c r="D90" s="922">
        <v>182245.66260857356</v>
      </c>
      <c r="E90" s="1145">
        <v>0</v>
      </c>
      <c r="F90" s="679">
        <v>13396.547433333495</v>
      </c>
      <c r="G90" s="679">
        <v>0</v>
      </c>
      <c r="H90" s="1105">
        <v>0</v>
      </c>
      <c r="I90" s="939">
        <v>2444.563792490218</v>
      </c>
      <c r="J90" s="1096">
        <v>168099.85430330821</v>
      </c>
      <c r="K90" s="577">
        <v>13965</v>
      </c>
    </row>
    <row r="91" spans="1:13" ht="12.75" customHeight="1" x14ac:dyDescent="0.25">
      <c r="A91" s="60" t="s">
        <v>144</v>
      </c>
      <c r="B91" s="1056">
        <v>46398.526874340001</v>
      </c>
      <c r="C91" s="732">
        <f t="shared" si="2"/>
        <v>493617.35775044846</v>
      </c>
      <c r="D91" s="922">
        <v>240074.81151417419</v>
      </c>
      <c r="E91" s="1145">
        <v>1757.06962</v>
      </c>
      <c r="F91" s="679">
        <v>12455.794304260813</v>
      </c>
      <c r="G91" s="679">
        <v>0</v>
      </c>
      <c r="H91" s="1105">
        <v>1307.46801</v>
      </c>
      <c r="I91" s="939">
        <v>2902.6911881713886</v>
      </c>
      <c r="J91" s="1096">
        <v>235119.52311384206</v>
      </c>
      <c r="K91" s="577">
        <v>17350</v>
      </c>
      <c r="M91" s="11"/>
    </row>
    <row r="92" spans="1:13" ht="12.75" customHeight="1" x14ac:dyDescent="0.25">
      <c r="A92" s="60" t="s">
        <v>145</v>
      </c>
      <c r="B92" s="1056">
        <v>43266.818172489999</v>
      </c>
      <c r="C92" s="732">
        <f t="shared" si="2"/>
        <v>427736.8804097746</v>
      </c>
      <c r="D92" s="922">
        <v>167432.77816084377</v>
      </c>
      <c r="E92" s="1145">
        <v>0</v>
      </c>
      <c r="F92" s="679">
        <v>19863.203737917302</v>
      </c>
      <c r="G92" s="679">
        <v>0</v>
      </c>
      <c r="H92" s="1105">
        <v>0</v>
      </c>
      <c r="I92" s="939">
        <v>2568.4367587423749</v>
      </c>
      <c r="J92" s="1096">
        <v>237872.46175227113</v>
      </c>
      <c r="K92" s="577">
        <v>14697</v>
      </c>
      <c r="M92" s="11"/>
    </row>
    <row r="93" spans="1:13" ht="12.75" customHeight="1" x14ac:dyDescent="0.25">
      <c r="A93" s="60" t="s">
        <v>146</v>
      </c>
      <c r="B93" s="1056">
        <v>34201.17380674</v>
      </c>
      <c r="C93" s="732">
        <f t="shared" si="2"/>
        <v>269751.09052578278</v>
      </c>
      <c r="D93" s="922">
        <v>131012.66046396796</v>
      </c>
      <c r="E93" s="1145">
        <v>36.025640000000003</v>
      </c>
      <c r="F93" s="679">
        <v>13543.561539496308</v>
      </c>
      <c r="G93" s="679">
        <v>0</v>
      </c>
      <c r="H93" s="1105">
        <v>0</v>
      </c>
      <c r="I93" s="939">
        <v>2698.7850644947644</v>
      </c>
      <c r="J93" s="1096">
        <v>122460.05781782378</v>
      </c>
      <c r="K93" s="577">
        <v>10535</v>
      </c>
      <c r="M93" s="11"/>
    </row>
    <row r="94" spans="1:13" ht="12.75" customHeight="1" x14ac:dyDescent="0.25">
      <c r="A94" s="60" t="s">
        <v>148</v>
      </c>
      <c r="B94" s="1056">
        <v>41307.537683269999</v>
      </c>
      <c r="C94" s="732">
        <f t="shared" si="2"/>
        <v>566126.56909846747</v>
      </c>
      <c r="D94" s="922">
        <v>217085.0241429969</v>
      </c>
      <c r="E94" s="1145">
        <v>35549.688259999995</v>
      </c>
      <c r="F94" s="679">
        <v>17614.356896265701</v>
      </c>
      <c r="G94" s="679">
        <v>0</v>
      </c>
      <c r="H94" s="1105">
        <v>62423.9755</v>
      </c>
      <c r="I94" s="939">
        <v>3423.8072932138657</v>
      </c>
      <c r="J94" s="1096">
        <v>230029.71700599109</v>
      </c>
      <c r="K94" s="577">
        <v>13474</v>
      </c>
      <c r="M94" s="11"/>
    </row>
    <row r="95" spans="1:13" ht="12.75" customHeight="1" x14ac:dyDescent="0.25">
      <c r="A95" s="60" t="s">
        <v>149</v>
      </c>
      <c r="B95" s="1056">
        <v>46626.675963009999</v>
      </c>
      <c r="C95" s="732">
        <f t="shared" si="2"/>
        <v>480945.9973552234</v>
      </c>
      <c r="D95" s="922">
        <v>232275.74034803678</v>
      </c>
      <c r="E95" s="1145">
        <v>86.04222</v>
      </c>
      <c r="F95" s="679">
        <v>17057.328817281039</v>
      </c>
      <c r="G95" s="679">
        <v>0</v>
      </c>
      <c r="H95" s="678">
        <v>0</v>
      </c>
      <c r="I95" s="939">
        <v>3536.6271635223093</v>
      </c>
      <c r="J95" s="1096">
        <v>227990.2588063833</v>
      </c>
      <c r="K95" s="577">
        <v>15661</v>
      </c>
      <c r="M95" s="11"/>
    </row>
    <row r="96" spans="1:13" ht="12.75" customHeight="1" x14ac:dyDescent="0.25">
      <c r="A96" s="23"/>
      <c r="B96" s="247"/>
      <c r="C96" s="681"/>
      <c r="D96" s="681"/>
      <c r="E96" s="681"/>
      <c r="F96" s="681"/>
      <c r="G96" s="681"/>
      <c r="H96" s="681"/>
      <c r="I96" s="1008"/>
      <c r="J96" s="1003"/>
      <c r="K96" s="627"/>
      <c r="M96" s="1085"/>
    </row>
    <row r="97" spans="1:14" ht="12.75" customHeight="1" x14ac:dyDescent="0.25">
      <c r="A97" s="244" t="s">
        <v>1131</v>
      </c>
      <c r="B97" s="248">
        <f t="shared" ref="B97:K97" si="3">SUM(B69:B95)</f>
        <v>737764.97103951499</v>
      </c>
      <c r="C97" s="786">
        <f t="shared" si="3"/>
        <v>7038008.1173430895</v>
      </c>
      <c r="D97" s="786">
        <f t="shared" si="3"/>
        <v>2885476.5140016167</v>
      </c>
      <c r="E97" s="786">
        <f t="shared" si="3"/>
        <v>75844.890799999994</v>
      </c>
      <c r="F97" s="786">
        <f t="shared" si="3"/>
        <v>467969.24899932934</v>
      </c>
      <c r="G97" s="786">
        <f t="shared" si="3"/>
        <v>0</v>
      </c>
      <c r="H97" s="786">
        <f t="shared" si="3"/>
        <v>118070.77071000001</v>
      </c>
      <c r="I97" s="782">
        <f t="shared" si="3"/>
        <v>66087.784999963013</v>
      </c>
      <c r="J97" s="783">
        <f t="shared" si="3"/>
        <v>3424558.9078321792</v>
      </c>
      <c r="K97" s="512">
        <f t="shared" si="3"/>
        <v>208671</v>
      </c>
      <c r="M97" s="11"/>
    </row>
    <row r="98" spans="1:14" ht="12" thickBot="1" x14ac:dyDescent="0.3">
      <c r="A98" s="22"/>
      <c r="B98" s="249"/>
      <c r="C98" s="250"/>
      <c r="D98" s="251"/>
      <c r="E98" s="236"/>
      <c r="F98" s="251"/>
      <c r="G98" s="251"/>
      <c r="H98" s="252"/>
      <c r="I98" s="37"/>
      <c r="J98" s="379"/>
      <c r="K98" s="513"/>
      <c r="M98" s="11"/>
    </row>
    <row r="99" spans="1:14" x14ac:dyDescent="0.25">
      <c r="A99" s="424"/>
      <c r="B99" s="425"/>
      <c r="C99" s="426"/>
      <c r="D99" s="426"/>
      <c r="E99" s="426"/>
      <c r="F99" s="426"/>
      <c r="G99" s="426"/>
      <c r="H99" s="426"/>
      <c r="I99" s="426"/>
      <c r="J99" s="426"/>
      <c r="K99" s="434"/>
      <c r="M99" s="1085"/>
    </row>
    <row r="100" spans="1:14" x14ac:dyDescent="0.25">
      <c r="A100" s="428" t="s">
        <v>1146</v>
      </c>
      <c r="B100" s="378"/>
      <c r="C100" s="190"/>
      <c r="D100" s="190"/>
      <c r="E100" s="190"/>
      <c r="F100" s="190"/>
      <c r="G100" s="190"/>
      <c r="H100" s="190"/>
      <c r="I100" s="190"/>
      <c r="J100" s="190"/>
      <c r="K100" s="435"/>
      <c r="M100" s="11"/>
    </row>
    <row r="101" spans="1:14" ht="12" customHeight="1" x14ac:dyDescent="0.25">
      <c r="A101" s="1202" t="s">
        <v>1181</v>
      </c>
      <c r="B101" s="1203"/>
      <c r="C101" s="1203"/>
      <c r="D101" s="1203"/>
      <c r="E101" s="1203"/>
      <c r="F101" s="1203"/>
      <c r="G101" s="1203"/>
      <c r="H101" s="1203"/>
      <c r="I101" s="1204"/>
      <c r="J101" s="1202"/>
      <c r="K101" s="1204"/>
      <c r="M101" s="11"/>
    </row>
    <row r="102" spans="1:14" ht="36" customHeight="1" x14ac:dyDescent="0.25">
      <c r="A102" s="1205" t="s">
        <v>1160</v>
      </c>
      <c r="B102" s="1203"/>
      <c r="C102" s="1203"/>
      <c r="D102" s="1203"/>
      <c r="E102" s="1203"/>
      <c r="F102" s="1203"/>
      <c r="G102" s="1203"/>
      <c r="H102" s="1203"/>
      <c r="I102" s="1203"/>
      <c r="J102" s="1203"/>
      <c r="K102" s="1204"/>
      <c r="M102" s="11"/>
    </row>
    <row r="103" spans="1:14" ht="11.25" customHeight="1" x14ac:dyDescent="0.25">
      <c r="A103" s="1202" t="s">
        <v>415</v>
      </c>
      <c r="B103" s="1203"/>
      <c r="C103" s="1203"/>
      <c r="D103" s="1203"/>
      <c r="E103" s="1203"/>
      <c r="F103" s="1203"/>
      <c r="G103" s="1203"/>
      <c r="H103" s="1203"/>
      <c r="I103" s="1203"/>
      <c r="J103" s="1203"/>
      <c r="K103" s="1204"/>
      <c r="M103" s="11"/>
    </row>
    <row r="104" spans="1:14" ht="36" customHeight="1" x14ac:dyDescent="0.25">
      <c r="A104" s="1205" t="s">
        <v>1176</v>
      </c>
      <c r="B104" s="1203"/>
      <c r="C104" s="1203"/>
      <c r="D104" s="1203"/>
      <c r="E104" s="1203"/>
      <c r="F104" s="1203"/>
      <c r="G104" s="1203"/>
      <c r="H104" s="1203"/>
      <c r="I104" s="1204"/>
      <c r="J104" s="1202"/>
      <c r="K104" s="1204"/>
      <c r="M104" s="11"/>
      <c r="N104" s="12"/>
    </row>
    <row r="105" spans="1:14" ht="12" customHeight="1" x14ac:dyDescent="0.25">
      <c r="A105" s="1202" t="s">
        <v>1157</v>
      </c>
      <c r="B105" s="1203"/>
      <c r="C105" s="1203"/>
      <c r="D105" s="1203"/>
      <c r="E105" s="1203"/>
      <c r="F105" s="1203"/>
      <c r="G105" s="1203"/>
      <c r="H105" s="1203"/>
      <c r="I105" s="1203"/>
      <c r="J105" s="1203"/>
      <c r="K105" s="1204"/>
      <c r="M105" s="11"/>
    </row>
    <row r="106" spans="1:14" ht="24" customHeight="1" x14ac:dyDescent="0.25">
      <c r="A106" s="1205" t="s">
        <v>1162</v>
      </c>
      <c r="B106" s="1203"/>
      <c r="C106" s="1203"/>
      <c r="D106" s="1203"/>
      <c r="E106" s="1203"/>
      <c r="F106" s="1203"/>
      <c r="G106" s="1203"/>
      <c r="H106" s="1203"/>
      <c r="I106" s="1203"/>
      <c r="J106" s="1203"/>
      <c r="K106" s="1204"/>
      <c r="M106" s="11"/>
    </row>
    <row r="107" spans="1:14" ht="24" customHeight="1" x14ac:dyDescent="0.25">
      <c r="A107" s="1205" t="s">
        <v>416</v>
      </c>
      <c r="B107" s="1203"/>
      <c r="C107" s="1203"/>
      <c r="D107" s="1203"/>
      <c r="E107" s="1203"/>
      <c r="F107" s="1203"/>
      <c r="G107" s="1203"/>
      <c r="H107" s="1203"/>
      <c r="I107" s="1203"/>
      <c r="J107" s="1203"/>
      <c r="K107" s="1204"/>
      <c r="M107" s="11"/>
    </row>
    <row r="108" spans="1:14" ht="12" thickBot="1" x14ac:dyDescent="0.3">
      <c r="A108" s="1206" t="s">
        <v>1177</v>
      </c>
      <c r="B108" s="1207"/>
      <c r="C108" s="1207"/>
      <c r="D108" s="1207"/>
      <c r="E108" s="1207"/>
      <c r="F108" s="1207"/>
      <c r="G108" s="1207"/>
      <c r="H108" s="1207"/>
      <c r="I108" s="1207"/>
      <c r="J108" s="1207"/>
      <c r="K108" s="1208"/>
      <c r="M108" s="11"/>
    </row>
    <row r="109" spans="1:14" x14ac:dyDescent="0.25">
      <c r="M109" s="11"/>
    </row>
    <row r="110" spans="1:14" x14ac:dyDescent="0.25">
      <c r="M110" s="11"/>
    </row>
    <row r="111" spans="1:14" x14ac:dyDescent="0.25">
      <c r="K111" s="2"/>
      <c r="M111" s="11"/>
    </row>
    <row r="112" spans="1:14" x14ac:dyDescent="0.25">
      <c r="M112" s="11"/>
    </row>
    <row r="113" spans="13:13" x14ac:dyDescent="0.25">
      <c r="M113" s="11"/>
    </row>
    <row r="114" spans="13:13" x14ac:dyDescent="0.25">
      <c r="M114" s="11"/>
    </row>
    <row r="115" spans="13:13" x14ac:dyDescent="0.25">
      <c r="M115" s="11"/>
    </row>
    <row r="116" spans="13:13" x14ac:dyDescent="0.25">
      <c r="M116" s="11"/>
    </row>
    <row r="117" spans="13:13" x14ac:dyDescent="0.25">
      <c r="M117" s="11"/>
    </row>
    <row r="118" spans="13:13" x14ac:dyDescent="0.25">
      <c r="M118" s="11"/>
    </row>
    <row r="119" spans="13:13" x14ac:dyDescent="0.25">
      <c r="M119" s="11"/>
    </row>
    <row r="120" spans="13:13" x14ac:dyDescent="0.25">
      <c r="M120" s="11"/>
    </row>
    <row r="121" spans="13:13" x14ac:dyDescent="0.25">
      <c r="M121" s="11"/>
    </row>
    <row r="122" spans="13:13" x14ac:dyDescent="0.25">
      <c r="M122" s="11"/>
    </row>
    <row r="123" spans="13:13" x14ac:dyDescent="0.25">
      <c r="M123" s="11"/>
    </row>
    <row r="124" spans="13:13" x14ac:dyDescent="0.25">
      <c r="M124" s="11"/>
    </row>
    <row r="125" spans="13:13" x14ac:dyDescent="0.25">
      <c r="M125" s="11"/>
    </row>
    <row r="126" spans="13:13" x14ac:dyDescent="0.25">
      <c r="M126" s="11"/>
    </row>
    <row r="127" spans="13:13" x14ac:dyDescent="0.25">
      <c r="M127" s="11"/>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4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2"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28" t="s">
        <v>108</v>
      </c>
      <c r="B4" s="1054">
        <v>1752.7302761951</v>
      </c>
      <c r="C4" s="732">
        <f>SUM(D4:J4)</f>
        <v>22920.044307313801</v>
      </c>
      <c r="D4" s="922">
        <v>10529.296</v>
      </c>
      <c r="E4" s="1167">
        <v>0</v>
      </c>
      <c r="F4" s="787">
        <v>283.99</v>
      </c>
      <c r="G4" s="787">
        <v>0</v>
      </c>
      <c r="H4" s="1126">
        <v>0</v>
      </c>
      <c r="I4" s="977">
        <v>48.030999999999999</v>
      </c>
      <c r="J4" s="1094">
        <v>12058.727307313802</v>
      </c>
      <c r="K4" s="619">
        <v>688</v>
      </c>
    </row>
    <row r="5" spans="1:11" ht="12.75" customHeight="1" x14ac:dyDescent="0.25">
      <c r="A5" s="28" t="s">
        <v>251</v>
      </c>
      <c r="B5" s="1054">
        <v>6823.9252117435999</v>
      </c>
      <c r="C5" s="732">
        <f t="shared" ref="C5:C68" si="0">SUM(D5:J5)</f>
        <v>50416.196972200123</v>
      </c>
      <c r="D5" s="922">
        <v>26832.597000000002</v>
      </c>
      <c r="E5" s="1167">
        <v>0</v>
      </c>
      <c r="F5" s="787">
        <v>2273.8009999999999</v>
      </c>
      <c r="G5" s="787">
        <v>0</v>
      </c>
      <c r="H5" s="1126">
        <v>0</v>
      </c>
      <c r="I5" s="978">
        <v>305.40899999999999</v>
      </c>
      <c r="J5" s="1094">
        <v>21004.389972200122</v>
      </c>
      <c r="K5" s="620">
        <v>1894</v>
      </c>
    </row>
    <row r="6" spans="1:11" ht="12.75" customHeight="1" x14ac:dyDescent="0.25">
      <c r="A6" s="28" t="s">
        <v>431</v>
      </c>
      <c r="B6" s="1054">
        <v>3490.2564297216995</v>
      </c>
      <c r="C6" s="732">
        <f t="shared" si="0"/>
        <v>32253.409670943092</v>
      </c>
      <c r="D6" s="922">
        <v>15105.129000000001</v>
      </c>
      <c r="E6" s="1167">
        <v>0</v>
      </c>
      <c r="F6" s="787">
        <v>1502.192</v>
      </c>
      <c r="G6" s="787">
        <v>0</v>
      </c>
      <c r="H6" s="1126">
        <v>0</v>
      </c>
      <c r="I6" s="978">
        <v>324.02</v>
      </c>
      <c r="J6" s="1094">
        <v>15322.068670943092</v>
      </c>
      <c r="K6" s="620">
        <v>1351</v>
      </c>
    </row>
    <row r="7" spans="1:11" ht="12.75" customHeight="1" x14ac:dyDescent="0.25">
      <c r="A7" s="28" t="s">
        <v>432</v>
      </c>
      <c r="B7" s="1054">
        <v>6466.8639046989992</v>
      </c>
      <c r="C7" s="732">
        <f t="shared" si="0"/>
        <v>70662.610568687058</v>
      </c>
      <c r="D7" s="922">
        <v>35038.925000000003</v>
      </c>
      <c r="E7" s="1167">
        <v>0</v>
      </c>
      <c r="F7" s="787">
        <v>2087.8609999999999</v>
      </c>
      <c r="G7" s="787">
        <v>0</v>
      </c>
      <c r="H7" s="1126">
        <v>0</v>
      </c>
      <c r="I7" s="978">
        <v>314.84399999999999</v>
      </c>
      <c r="J7" s="1094">
        <v>33220.98056868706</v>
      </c>
      <c r="K7" s="620">
        <v>2964</v>
      </c>
    </row>
    <row r="8" spans="1:11" ht="12.75" customHeight="1" x14ac:dyDescent="0.25">
      <c r="A8" s="28" t="s">
        <v>433</v>
      </c>
      <c r="B8" s="1054">
        <v>3135.3493775376</v>
      </c>
      <c r="C8" s="732">
        <f t="shared" si="0"/>
        <v>41731.431441087989</v>
      </c>
      <c r="D8" s="922">
        <v>20560.246999999999</v>
      </c>
      <c r="E8" s="1167">
        <v>0</v>
      </c>
      <c r="F8" s="787">
        <v>2495.098</v>
      </c>
      <c r="G8" s="787">
        <v>0</v>
      </c>
      <c r="H8" s="1126">
        <v>0</v>
      </c>
      <c r="I8" s="978">
        <v>227.84899999999999</v>
      </c>
      <c r="J8" s="1094">
        <v>18448.237441087989</v>
      </c>
      <c r="K8" s="620">
        <v>1274</v>
      </c>
    </row>
    <row r="9" spans="1:11" ht="12.75" customHeight="1" x14ac:dyDescent="0.25">
      <c r="A9" s="28" t="s">
        <v>434</v>
      </c>
      <c r="B9" s="1054">
        <v>2750.8694786819001</v>
      </c>
      <c r="C9" s="732">
        <f t="shared" si="0"/>
        <v>18110.174754911222</v>
      </c>
      <c r="D9" s="922">
        <v>9527.1470000000008</v>
      </c>
      <c r="E9" s="1167">
        <v>0</v>
      </c>
      <c r="F9" s="787">
        <v>661.21799999999996</v>
      </c>
      <c r="G9" s="787">
        <v>0</v>
      </c>
      <c r="H9" s="1126">
        <v>0</v>
      </c>
      <c r="I9" s="978">
        <v>51.179000000000002</v>
      </c>
      <c r="J9" s="1094">
        <v>7870.6307549112198</v>
      </c>
      <c r="K9" s="620">
        <v>843</v>
      </c>
    </row>
    <row r="10" spans="1:11" ht="12.75" customHeight="1" x14ac:dyDescent="0.25">
      <c r="A10" s="28" t="s">
        <v>435</v>
      </c>
      <c r="B10" s="1054">
        <v>4529.8407192109999</v>
      </c>
      <c r="C10" s="732">
        <f t="shared" si="0"/>
        <v>35886.526042298523</v>
      </c>
      <c r="D10" s="922">
        <v>19132.114000000001</v>
      </c>
      <c r="E10" s="1167">
        <v>0</v>
      </c>
      <c r="F10" s="787">
        <v>727.80799999999999</v>
      </c>
      <c r="G10" s="787">
        <v>0</v>
      </c>
      <c r="H10" s="1126">
        <v>0</v>
      </c>
      <c r="I10" s="978">
        <v>303.15600000000001</v>
      </c>
      <c r="J10" s="1094">
        <v>15723.448042298523</v>
      </c>
      <c r="K10" s="620">
        <v>1794</v>
      </c>
    </row>
    <row r="11" spans="1:11" ht="12.75" customHeight="1" x14ac:dyDescent="0.25">
      <c r="A11" s="28" t="s">
        <v>227</v>
      </c>
      <c r="B11" s="1054">
        <v>3324.8912064931001</v>
      </c>
      <c r="C11" s="732">
        <f t="shared" si="0"/>
        <v>34361.57975205715</v>
      </c>
      <c r="D11" s="922">
        <v>13545.297</v>
      </c>
      <c r="E11" s="1167">
        <v>0</v>
      </c>
      <c r="F11" s="787">
        <v>701.91800000000001</v>
      </c>
      <c r="G11" s="787">
        <v>0</v>
      </c>
      <c r="H11" s="1126">
        <v>0</v>
      </c>
      <c r="I11" s="978">
        <v>460.15800000000002</v>
      </c>
      <c r="J11" s="1094">
        <v>19654.206752057151</v>
      </c>
      <c r="K11" s="620">
        <v>1288</v>
      </c>
    </row>
    <row r="12" spans="1:11" ht="12.75" customHeight="1" x14ac:dyDescent="0.25">
      <c r="A12" s="28" t="s">
        <v>28</v>
      </c>
      <c r="B12" s="1054">
        <v>21467.38762352</v>
      </c>
      <c r="C12" s="732">
        <f t="shared" si="0"/>
        <v>181827.54995999229</v>
      </c>
      <c r="D12" s="922">
        <v>83615.263000000006</v>
      </c>
      <c r="E12" s="1167">
        <v>0</v>
      </c>
      <c r="F12" s="787">
        <v>9255.4639999999999</v>
      </c>
      <c r="G12" s="787">
        <v>0</v>
      </c>
      <c r="H12" s="1126">
        <v>0</v>
      </c>
      <c r="I12" s="978">
        <v>1161.6679999999999</v>
      </c>
      <c r="J12" s="1094">
        <v>87795.154959992287</v>
      </c>
      <c r="K12" s="620">
        <v>6249</v>
      </c>
    </row>
    <row r="13" spans="1:11" ht="12.75" customHeight="1" x14ac:dyDescent="0.25">
      <c r="A13" s="28" t="s">
        <v>75</v>
      </c>
      <c r="B13" s="1054">
        <v>1979.0080950940001</v>
      </c>
      <c r="C13" s="732">
        <f t="shared" si="0"/>
        <v>14274.486130092189</v>
      </c>
      <c r="D13" s="922">
        <v>5757.6149999999998</v>
      </c>
      <c r="E13" s="1167">
        <v>0</v>
      </c>
      <c r="F13" s="787">
        <v>370.678</v>
      </c>
      <c r="G13" s="787">
        <v>0</v>
      </c>
      <c r="H13" s="1126">
        <v>0</v>
      </c>
      <c r="I13" s="978">
        <v>22.641999999999999</v>
      </c>
      <c r="J13" s="1094">
        <v>8123.5511300921899</v>
      </c>
      <c r="K13" s="620">
        <v>728</v>
      </c>
    </row>
    <row r="14" spans="1:11" ht="12.75" customHeight="1" x14ac:dyDescent="0.25">
      <c r="A14" s="28" t="s">
        <v>229</v>
      </c>
      <c r="B14" s="1054">
        <v>2823.665878497</v>
      </c>
      <c r="C14" s="732">
        <f t="shared" si="0"/>
        <v>20644.387065495641</v>
      </c>
      <c r="D14" s="922">
        <v>10441.508</v>
      </c>
      <c r="E14" s="1167">
        <v>0</v>
      </c>
      <c r="F14" s="787">
        <v>597.78700000000003</v>
      </c>
      <c r="G14" s="787">
        <v>0</v>
      </c>
      <c r="H14" s="1126">
        <v>0</v>
      </c>
      <c r="I14" s="978">
        <v>96.632000000000005</v>
      </c>
      <c r="J14" s="1094">
        <v>9508.4600654956394</v>
      </c>
      <c r="K14" s="620">
        <v>701</v>
      </c>
    </row>
    <row r="15" spans="1:11" ht="12.75" customHeight="1" x14ac:dyDescent="0.25">
      <c r="A15" s="28" t="s">
        <v>76</v>
      </c>
      <c r="B15" s="1054">
        <v>11312.538422725</v>
      </c>
      <c r="C15" s="732">
        <f t="shared" si="0"/>
        <v>91290.248622405154</v>
      </c>
      <c r="D15" s="922">
        <v>48034.648999999998</v>
      </c>
      <c r="E15" s="1167">
        <v>0</v>
      </c>
      <c r="F15" s="787">
        <v>3629.3040000000001</v>
      </c>
      <c r="G15" s="787">
        <v>0</v>
      </c>
      <c r="H15" s="1126">
        <v>0</v>
      </c>
      <c r="I15" s="978">
        <v>642.13499999999999</v>
      </c>
      <c r="J15" s="1094">
        <v>38984.160622405157</v>
      </c>
      <c r="K15" s="620">
        <v>3128</v>
      </c>
    </row>
    <row r="16" spans="1:11" ht="12.75" customHeight="1" x14ac:dyDescent="0.25">
      <c r="A16" s="28" t="s">
        <v>436</v>
      </c>
      <c r="B16" s="1054">
        <v>13941.529424404</v>
      </c>
      <c r="C16" s="732">
        <f t="shared" si="0"/>
        <v>123786.17986970392</v>
      </c>
      <c r="D16" s="922">
        <v>54210.156999999999</v>
      </c>
      <c r="E16" s="1167">
        <v>0</v>
      </c>
      <c r="F16" s="787">
        <v>5282.3280000000004</v>
      </c>
      <c r="G16" s="787">
        <v>0</v>
      </c>
      <c r="H16" s="1126">
        <v>0</v>
      </c>
      <c r="I16" s="978">
        <v>831.24300000000005</v>
      </c>
      <c r="J16" s="1094">
        <v>63462.451869703924</v>
      </c>
      <c r="K16" s="620">
        <v>4380</v>
      </c>
    </row>
    <row r="17" spans="1:11" ht="12.75" customHeight="1" x14ac:dyDescent="0.25">
      <c r="A17" s="28" t="s">
        <v>230</v>
      </c>
      <c r="B17" s="1054">
        <v>3125.9416948548997</v>
      </c>
      <c r="C17" s="732">
        <f t="shared" si="0"/>
        <v>29797.246595916698</v>
      </c>
      <c r="D17" s="922">
        <v>16058.278</v>
      </c>
      <c r="E17" s="1167">
        <v>0</v>
      </c>
      <c r="F17" s="787">
        <v>954.68899999999996</v>
      </c>
      <c r="G17" s="787">
        <v>0</v>
      </c>
      <c r="H17" s="1126">
        <v>0</v>
      </c>
      <c r="I17" s="978">
        <v>61.125</v>
      </c>
      <c r="J17" s="1094">
        <v>12723.154595916698</v>
      </c>
      <c r="K17" s="620">
        <v>973</v>
      </c>
    </row>
    <row r="18" spans="1:11" ht="12.75" customHeight="1" x14ac:dyDescent="0.25">
      <c r="A18" s="28" t="s">
        <v>437</v>
      </c>
      <c r="B18" s="1054">
        <v>8043.5314965951002</v>
      </c>
      <c r="C18" s="732">
        <f t="shared" si="0"/>
        <v>64995.886201905596</v>
      </c>
      <c r="D18" s="922">
        <v>31979.616999999998</v>
      </c>
      <c r="E18" s="1167">
        <v>0</v>
      </c>
      <c r="F18" s="787">
        <v>1751.0340000000001</v>
      </c>
      <c r="G18" s="787">
        <v>0</v>
      </c>
      <c r="H18" s="1126">
        <v>0</v>
      </c>
      <c r="I18" s="978">
        <v>241.952</v>
      </c>
      <c r="J18" s="1094">
        <v>31023.2832019056</v>
      </c>
      <c r="K18" s="620">
        <v>2959</v>
      </c>
    </row>
    <row r="19" spans="1:11" ht="12.75" customHeight="1" x14ac:dyDescent="0.25">
      <c r="A19" s="28" t="s">
        <v>438</v>
      </c>
      <c r="B19" s="1054">
        <v>2748.733815647</v>
      </c>
      <c r="C19" s="732">
        <f t="shared" si="0"/>
        <v>19880.009527748676</v>
      </c>
      <c r="D19" s="922">
        <v>10082.307000000001</v>
      </c>
      <c r="E19" s="1167">
        <v>0</v>
      </c>
      <c r="F19" s="787">
        <v>385.11200000000002</v>
      </c>
      <c r="G19" s="787">
        <v>0</v>
      </c>
      <c r="H19" s="1126">
        <v>0</v>
      </c>
      <c r="I19" s="978">
        <v>46.048999999999999</v>
      </c>
      <c r="J19" s="1094">
        <v>9366.5415277486773</v>
      </c>
      <c r="K19" s="620">
        <v>910</v>
      </c>
    </row>
    <row r="20" spans="1:11" ht="12.75" customHeight="1" x14ac:dyDescent="0.25">
      <c r="A20" s="28" t="s">
        <v>78</v>
      </c>
      <c r="B20" s="1054">
        <v>3260.0046890330004</v>
      </c>
      <c r="C20" s="732">
        <f t="shared" si="0"/>
        <v>23700.928740236614</v>
      </c>
      <c r="D20" s="922">
        <v>11974.790999999999</v>
      </c>
      <c r="E20" s="1167">
        <v>0</v>
      </c>
      <c r="F20" s="787">
        <v>845.96600000000001</v>
      </c>
      <c r="G20" s="787">
        <v>0</v>
      </c>
      <c r="H20" s="1126">
        <v>0</v>
      </c>
      <c r="I20" s="978">
        <v>130.29400000000001</v>
      </c>
      <c r="J20" s="1094">
        <v>10749.877740236614</v>
      </c>
      <c r="K20" s="620">
        <v>1093</v>
      </c>
    </row>
    <row r="21" spans="1:11" ht="12.75" customHeight="1" x14ac:dyDescent="0.25">
      <c r="A21" s="28" t="s">
        <v>439</v>
      </c>
      <c r="B21" s="1054">
        <v>71064.667358940002</v>
      </c>
      <c r="C21" s="732">
        <f t="shared" si="0"/>
        <v>4382660.8224379178</v>
      </c>
      <c r="D21" s="922">
        <v>278887.92</v>
      </c>
      <c r="E21" s="1167">
        <v>3982.4709199999998</v>
      </c>
      <c r="F21" s="787">
        <v>22616.588</v>
      </c>
      <c r="G21" s="787">
        <v>0</v>
      </c>
      <c r="H21" s="1126">
        <v>3589549.2612899994</v>
      </c>
      <c r="I21" s="978">
        <v>5553.6859999999997</v>
      </c>
      <c r="J21" s="1094">
        <v>482070.89622791833</v>
      </c>
      <c r="K21" s="620">
        <v>23648</v>
      </c>
    </row>
    <row r="22" spans="1:11" ht="12.75" customHeight="1" x14ac:dyDescent="0.25">
      <c r="A22" s="28" t="s">
        <v>440</v>
      </c>
      <c r="B22" s="1054">
        <v>3380.0953388134999</v>
      </c>
      <c r="C22" s="732">
        <f t="shared" si="0"/>
        <v>25316.821320911084</v>
      </c>
      <c r="D22" s="922">
        <v>11987.075999999999</v>
      </c>
      <c r="E22" s="1167">
        <v>0</v>
      </c>
      <c r="F22" s="787">
        <v>765.75400000000002</v>
      </c>
      <c r="G22" s="787">
        <v>0</v>
      </c>
      <c r="H22" s="1126">
        <v>0</v>
      </c>
      <c r="I22" s="978">
        <v>103.524</v>
      </c>
      <c r="J22" s="1094">
        <v>12460.467320911084</v>
      </c>
      <c r="K22" s="620">
        <v>952</v>
      </c>
    </row>
    <row r="23" spans="1:11" ht="12.75" customHeight="1" x14ac:dyDescent="0.25">
      <c r="A23" s="28" t="s">
        <v>441</v>
      </c>
      <c r="B23" s="1054">
        <v>2534.4398729732998</v>
      </c>
      <c r="C23" s="732">
        <f t="shared" si="0"/>
        <v>21495.873439865987</v>
      </c>
      <c r="D23" s="922">
        <v>11841.985000000001</v>
      </c>
      <c r="E23" s="1167">
        <v>0</v>
      </c>
      <c r="F23" s="787">
        <v>741.14300000000003</v>
      </c>
      <c r="G23" s="787">
        <v>0</v>
      </c>
      <c r="H23" s="1126">
        <v>0</v>
      </c>
      <c r="I23" s="978">
        <v>356.40100000000001</v>
      </c>
      <c r="J23" s="1094">
        <v>8556.3444398659867</v>
      </c>
      <c r="K23" s="620">
        <v>785</v>
      </c>
    </row>
    <row r="24" spans="1:11" ht="12.75" customHeight="1" x14ac:dyDescent="0.25">
      <c r="A24" s="28" t="s">
        <v>1</v>
      </c>
      <c r="B24" s="1054">
        <v>9685.0408770360009</v>
      </c>
      <c r="C24" s="732">
        <f t="shared" si="0"/>
        <v>66690.50701092853</v>
      </c>
      <c r="D24" s="922">
        <v>32554.787</v>
      </c>
      <c r="E24" s="1167">
        <v>0</v>
      </c>
      <c r="F24" s="787">
        <v>4534.884</v>
      </c>
      <c r="G24" s="787">
        <v>0</v>
      </c>
      <c r="H24" s="1126">
        <v>0</v>
      </c>
      <c r="I24" s="978">
        <v>962.85</v>
      </c>
      <c r="J24" s="1094">
        <v>28637.986010928536</v>
      </c>
      <c r="K24" s="620">
        <v>2272</v>
      </c>
    </row>
    <row r="25" spans="1:11" ht="12.75" customHeight="1" x14ac:dyDescent="0.25">
      <c r="A25" s="28" t="s">
        <v>392</v>
      </c>
      <c r="B25" s="1054">
        <v>5298.6578723390994</v>
      </c>
      <c r="C25" s="732">
        <f t="shared" si="0"/>
        <v>53649.810545271808</v>
      </c>
      <c r="D25" s="922">
        <v>27948.806</v>
      </c>
      <c r="E25" s="1167">
        <v>0</v>
      </c>
      <c r="F25" s="787">
        <v>1777.248</v>
      </c>
      <c r="G25" s="787">
        <v>0</v>
      </c>
      <c r="H25" s="1126">
        <v>0</v>
      </c>
      <c r="I25" s="978">
        <v>206.81299999999999</v>
      </c>
      <c r="J25" s="1094">
        <v>23716.94354527181</v>
      </c>
      <c r="K25" s="620">
        <v>2213</v>
      </c>
    </row>
    <row r="26" spans="1:11" ht="12.75" customHeight="1" x14ac:dyDescent="0.25">
      <c r="A26" s="28" t="s">
        <v>163</v>
      </c>
      <c r="B26" s="1054">
        <v>10341.78342994</v>
      </c>
      <c r="C26" s="732">
        <f t="shared" si="0"/>
        <v>98627.636222868488</v>
      </c>
      <c r="D26" s="922">
        <v>44770.91</v>
      </c>
      <c r="E26" s="1167">
        <v>0</v>
      </c>
      <c r="F26" s="787">
        <v>4507.3429999999998</v>
      </c>
      <c r="G26" s="787">
        <v>0</v>
      </c>
      <c r="H26" s="1126">
        <v>0</v>
      </c>
      <c r="I26" s="978">
        <v>497.72699999999998</v>
      </c>
      <c r="J26" s="1094">
        <v>48851.656222868478</v>
      </c>
      <c r="K26" s="620">
        <v>3815</v>
      </c>
    </row>
    <row r="27" spans="1:11" ht="12.75" customHeight="1" x14ac:dyDescent="0.25">
      <c r="A27" s="28" t="s">
        <v>39</v>
      </c>
      <c r="B27" s="1054">
        <v>1966.5444233706</v>
      </c>
      <c r="C27" s="732">
        <f t="shared" si="0"/>
        <v>21065.198368877202</v>
      </c>
      <c r="D27" s="922">
        <v>7826.6580000000004</v>
      </c>
      <c r="E27" s="1167">
        <v>0</v>
      </c>
      <c r="F27" s="787">
        <v>541.327</v>
      </c>
      <c r="G27" s="787">
        <v>0</v>
      </c>
      <c r="H27" s="1126">
        <v>0</v>
      </c>
      <c r="I27" s="978">
        <v>97.87</v>
      </c>
      <c r="J27" s="1094">
        <v>12599.343368877198</v>
      </c>
      <c r="K27" s="620">
        <v>670</v>
      </c>
    </row>
    <row r="28" spans="1:11" ht="12.75" customHeight="1" x14ac:dyDescent="0.25">
      <c r="A28" s="28" t="s">
        <v>40</v>
      </c>
      <c r="B28" s="1054">
        <v>67662.699775476009</v>
      </c>
      <c r="C28" s="732">
        <f t="shared" si="0"/>
        <v>553349.69776486629</v>
      </c>
      <c r="D28" s="922">
        <v>233124.193</v>
      </c>
      <c r="E28" s="1167">
        <v>2954.5131399999996</v>
      </c>
      <c r="F28" s="787">
        <v>34418.917999999998</v>
      </c>
      <c r="G28" s="787">
        <v>0</v>
      </c>
      <c r="H28" s="1126">
        <v>0</v>
      </c>
      <c r="I28" s="978">
        <v>4084.5410000000002</v>
      </c>
      <c r="J28" s="1094">
        <v>278767.53262486629</v>
      </c>
      <c r="K28" s="620">
        <v>19520</v>
      </c>
    </row>
    <row r="29" spans="1:11" ht="12.75" customHeight="1" x14ac:dyDescent="0.25">
      <c r="A29" s="28" t="s">
        <v>79</v>
      </c>
      <c r="B29" s="1054">
        <v>2722.7265561798995</v>
      </c>
      <c r="C29" s="732">
        <f t="shared" si="0"/>
        <v>19885.442360644425</v>
      </c>
      <c r="D29" s="922">
        <v>10614.683000000001</v>
      </c>
      <c r="E29" s="1167">
        <v>0</v>
      </c>
      <c r="F29" s="787">
        <v>1033.5450000000001</v>
      </c>
      <c r="G29" s="787">
        <v>0</v>
      </c>
      <c r="H29" s="1126">
        <v>0</v>
      </c>
      <c r="I29" s="978">
        <v>59.408000000000001</v>
      </c>
      <c r="J29" s="1094">
        <v>8177.8063606444248</v>
      </c>
      <c r="K29" s="620">
        <v>837</v>
      </c>
    </row>
    <row r="30" spans="1:11" ht="12.75" customHeight="1" x14ac:dyDescent="0.25">
      <c r="A30" s="28" t="s">
        <v>442</v>
      </c>
      <c r="B30" s="1054">
        <v>2061.4082805053999</v>
      </c>
      <c r="C30" s="732">
        <f t="shared" si="0"/>
        <v>29122.129316465573</v>
      </c>
      <c r="D30" s="922">
        <v>12593.268</v>
      </c>
      <c r="E30" s="1167">
        <v>0</v>
      </c>
      <c r="F30" s="787">
        <v>519.14300000000003</v>
      </c>
      <c r="G30" s="787">
        <v>0</v>
      </c>
      <c r="H30" s="1126">
        <v>0</v>
      </c>
      <c r="I30" s="978">
        <v>323.73500000000001</v>
      </c>
      <c r="J30" s="1094">
        <v>15685.983316465574</v>
      </c>
      <c r="K30" s="620">
        <v>820</v>
      </c>
    </row>
    <row r="31" spans="1:11" ht="12.75" customHeight="1" x14ac:dyDescent="0.25">
      <c r="A31" s="28" t="s">
        <v>443</v>
      </c>
      <c r="B31" s="1054">
        <v>5435.5011453173001</v>
      </c>
      <c r="C31" s="732">
        <f t="shared" si="0"/>
        <v>36392.328421497135</v>
      </c>
      <c r="D31" s="922">
        <v>18427.844000000001</v>
      </c>
      <c r="E31" s="1167">
        <v>0</v>
      </c>
      <c r="F31" s="787">
        <v>1261.471</v>
      </c>
      <c r="G31" s="787">
        <v>0</v>
      </c>
      <c r="H31" s="1126">
        <v>0</v>
      </c>
      <c r="I31" s="978">
        <v>371.13799999999998</v>
      </c>
      <c r="J31" s="1094">
        <v>16331.875421497134</v>
      </c>
      <c r="K31" s="620">
        <v>1558</v>
      </c>
    </row>
    <row r="32" spans="1:11" ht="12.75" customHeight="1" x14ac:dyDescent="0.25">
      <c r="A32" s="28" t="s">
        <v>41</v>
      </c>
      <c r="B32" s="1054">
        <v>15193.216681042999</v>
      </c>
      <c r="C32" s="732">
        <f t="shared" si="0"/>
        <v>165937.1610743386</v>
      </c>
      <c r="D32" s="922">
        <v>97900.145999999993</v>
      </c>
      <c r="E32" s="1167">
        <v>0</v>
      </c>
      <c r="F32" s="787">
        <v>15757.849</v>
      </c>
      <c r="G32" s="787">
        <v>0</v>
      </c>
      <c r="H32" s="1126">
        <v>0</v>
      </c>
      <c r="I32" s="978">
        <v>682.72299999999996</v>
      </c>
      <c r="J32" s="1094">
        <v>51596.443074338611</v>
      </c>
      <c r="K32" s="620">
        <v>3945</v>
      </c>
    </row>
    <row r="33" spans="1:11" ht="12.75" customHeight="1" x14ac:dyDescent="0.25">
      <c r="A33" s="28" t="s">
        <v>444</v>
      </c>
      <c r="B33" s="1054">
        <v>3138.676374009</v>
      </c>
      <c r="C33" s="732">
        <f t="shared" si="0"/>
        <v>36852.325786618196</v>
      </c>
      <c r="D33" s="922">
        <v>16656.723999999998</v>
      </c>
      <c r="E33" s="1167">
        <v>0</v>
      </c>
      <c r="F33" s="787">
        <v>978.33900000000006</v>
      </c>
      <c r="G33" s="787">
        <v>0</v>
      </c>
      <c r="H33" s="1126">
        <v>0</v>
      </c>
      <c r="I33" s="978">
        <v>193.584</v>
      </c>
      <c r="J33" s="1094">
        <v>19023.678786618199</v>
      </c>
      <c r="K33" s="620">
        <v>1276</v>
      </c>
    </row>
    <row r="34" spans="1:11" ht="12.75" customHeight="1" x14ac:dyDescent="0.25">
      <c r="A34" s="28" t="s">
        <v>175</v>
      </c>
      <c r="B34" s="1054">
        <v>43774.012096904</v>
      </c>
      <c r="C34" s="732">
        <f t="shared" si="0"/>
        <v>423049.52532181016</v>
      </c>
      <c r="D34" s="922">
        <v>142734.739</v>
      </c>
      <c r="E34" s="1167">
        <v>2630.3887599999998</v>
      </c>
      <c r="F34" s="787">
        <v>17770.694</v>
      </c>
      <c r="G34" s="787">
        <v>0</v>
      </c>
      <c r="H34" s="1126">
        <v>1456.97075</v>
      </c>
      <c r="I34" s="978">
        <v>3623.8209999999999</v>
      </c>
      <c r="J34" s="1094">
        <v>254832.91181181016</v>
      </c>
      <c r="K34" s="620">
        <v>12778</v>
      </c>
    </row>
    <row r="35" spans="1:11" ht="12.75" customHeight="1" x14ac:dyDescent="0.25">
      <c r="A35" s="28" t="s">
        <v>200</v>
      </c>
      <c r="B35" s="1054">
        <v>4521.4725488118002</v>
      </c>
      <c r="C35" s="732">
        <f t="shared" si="0"/>
        <v>25824.947328201019</v>
      </c>
      <c r="D35" s="922">
        <v>13464.388999999999</v>
      </c>
      <c r="E35" s="1167">
        <v>0</v>
      </c>
      <c r="F35" s="787">
        <v>1590.796</v>
      </c>
      <c r="G35" s="787">
        <v>0</v>
      </c>
      <c r="H35" s="1126">
        <v>0</v>
      </c>
      <c r="I35" s="978">
        <v>233.04</v>
      </c>
      <c r="J35" s="1094">
        <v>10536.722328201018</v>
      </c>
      <c r="K35" s="620">
        <v>1270</v>
      </c>
    </row>
    <row r="36" spans="1:11" ht="12.75" customHeight="1" x14ac:dyDescent="0.25">
      <c r="A36" s="28" t="s">
        <v>234</v>
      </c>
      <c r="B36" s="1054">
        <v>1848.2091809497999</v>
      </c>
      <c r="C36" s="732">
        <f t="shared" si="0"/>
        <v>13554.651944441695</v>
      </c>
      <c r="D36" s="922">
        <v>7236.5060000000003</v>
      </c>
      <c r="E36" s="1167">
        <v>0</v>
      </c>
      <c r="F36" s="787">
        <v>546.44899999999996</v>
      </c>
      <c r="G36" s="787">
        <v>0</v>
      </c>
      <c r="H36" s="1126">
        <v>0</v>
      </c>
      <c r="I36" s="978">
        <v>82.460999999999999</v>
      </c>
      <c r="J36" s="1094">
        <v>5689.2359444416961</v>
      </c>
      <c r="K36" s="620">
        <v>548</v>
      </c>
    </row>
    <row r="37" spans="1:11" ht="12.75" customHeight="1" x14ac:dyDescent="0.25">
      <c r="A37" s="28" t="s">
        <v>253</v>
      </c>
      <c r="B37" s="1054">
        <v>1313.294041417</v>
      </c>
      <c r="C37" s="732">
        <f t="shared" si="0"/>
        <v>9829.340217914083</v>
      </c>
      <c r="D37" s="922">
        <v>4698.1360000000004</v>
      </c>
      <c r="E37" s="1167">
        <v>0</v>
      </c>
      <c r="F37" s="787">
        <v>259.392</v>
      </c>
      <c r="G37" s="787">
        <v>0</v>
      </c>
      <c r="H37" s="1126">
        <v>0</v>
      </c>
      <c r="I37" s="978">
        <v>42.997</v>
      </c>
      <c r="J37" s="1094">
        <v>4828.8152179140834</v>
      </c>
      <c r="K37" s="620">
        <v>451</v>
      </c>
    </row>
    <row r="38" spans="1:11" ht="12.75" customHeight="1" x14ac:dyDescent="0.25">
      <c r="A38" s="28" t="s">
        <v>43</v>
      </c>
      <c r="B38" s="1054">
        <v>1879.295424253</v>
      </c>
      <c r="C38" s="732">
        <f t="shared" si="0"/>
        <v>9235.6834192606366</v>
      </c>
      <c r="D38" s="922">
        <v>5139.33</v>
      </c>
      <c r="E38" s="1167">
        <v>0</v>
      </c>
      <c r="F38" s="787">
        <v>276.19099999999997</v>
      </c>
      <c r="G38" s="787">
        <v>0</v>
      </c>
      <c r="H38" s="1126">
        <v>0</v>
      </c>
      <c r="I38" s="978">
        <v>56.042999999999999</v>
      </c>
      <c r="J38" s="1094">
        <v>3764.1194192606376</v>
      </c>
      <c r="K38" s="620">
        <v>437</v>
      </c>
    </row>
    <row r="39" spans="1:11" ht="12.75" customHeight="1" x14ac:dyDescent="0.25">
      <c r="A39" s="28" t="s">
        <v>445</v>
      </c>
      <c r="B39" s="1054">
        <v>3340.0704717436997</v>
      </c>
      <c r="C39" s="732">
        <f t="shared" si="0"/>
        <v>40789.972452573522</v>
      </c>
      <c r="D39" s="922">
        <v>15292.481</v>
      </c>
      <c r="E39" s="1167">
        <v>0</v>
      </c>
      <c r="F39" s="787">
        <v>911.43799999999999</v>
      </c>
      <c r="G39" s="787">
        <v>0</v>
      </c>
      <c r="H39" s="1126">
        <v>0</v>
      </c>
      <c r="I39" s="978">
        <v>241.21600000000001</v>
      </c>
      <c r="J39" s="1094">
        <v>24344.837452573527</v>
      </c>
      <c r="K39" s="620">
        <v>1226</v>
      </c>
    </row>
    <row r="40" spans="1:11" ht="12.75" customHeight="1" x14ac:dyDescent="0.25">
      <c r="A40" s="28" t="s">
        <v>446</v>
      </c>
      <c r="B40" s="1054">
        <v>2400.9884626630001</v>
      </c>
      <c r="C40" s="732">
        <f t="shared" si="0"/>
        <v>20716.784941623919</v>
      </c>
      <c r="D40" s="922">
        <v>9986.4390000000003</v>
      </c>
      <c r="E40" s="1167">
        <v>0</v>
      </c>
      <c r="F40" s="787">
        <v>451.113</v>
      </c>
      <c r="G40" s="787">
        <v>0</v>
      </c>
      <c r="H40" s="1126">
        <v>0</v>
      </c>
      <c r="I40" s="978">
        <v>126.792</v>
      </c>
      <c r="J40" s="1094">
        <v>10152.440941623921</v>
      </c>
      <c r="K40" s="620">
        <v>785</v>
      </c>
    </row>
    <row r="41" spans="1:11" ht="12.75" customHeight="1" x14ac:dyDescent="0.25">
      <c r="A41" s="28" t="s">
        <v>177</v>
      </c>
      <c r="B41" s="1054">
        <v>1447.0144208555</v>
      </c>
      <c r="C41" s="732">
        <f t="shared" si="0"/>
        <v>18584.294637302119</v>
      </c>
      <c r="D41" s="922">
        <v>4091.2570000000001</v>
      </c>
      <c r="E41" s="1167">
        <v>0</v>
      </c>
      <c r="F41" s="787">
        <v>126.28100000000001</v>
      </c>
      <c r="G41" s="787">
        <v>0</v>
      </c>
      <c r="H41" s="1126">
        <v>0</v>
      </c>
      <c r="I41" s="978">
        <v>34.847000000000001</v>
      </c>
      <c r="J41" s="1094">
        <v>14331.90963730212</v>
      </c>
      <c r="K41" s="620">
        <v>417</v>
      </c>
    </row>
    <row r="42" spans="1:11" ht="12.75" customHeight="1" x14ac:dyDescent="0.25">
      <c r="A42" s="28" t="s">
        <v>337</v>
      </c>
      <c r="B42" s="1054">
        <v>4158.6741151322003</v>
      </c>
      <c r="C42" s="732">
        <f t="shared" si="0"/>
        <v>33940.81385170776</v>
      </c>
      <c r="D42" s="922">
        <v>18706.874</v>
      </c>
      <c r="E42" s="1167">
        <v>0</v>
      </c>
      <c r="F42" s="787">
        <v>1340.152</v>
      </c>
      <c r="G42" s="787">
        <v>0</v>
      </c>
      <c r="H42" s="1126">
        <v>0</v>
      </c>
      <c r="I42" s="978">
        <v>303.41399999999999</v>
      </c>
      <c r="J42" s="1094">
        <v>13590.373851707762</v>
      </c>
      <c r="K42" s="620">
        <v>1264</v>
      </c>
    </row>
    <row r="43" spans="1:11" ht="12.75" customHeight="1" x14ac:dyDescent="0.25">
      <c r="A43" s="28" t="s">
        <v>45</v>
      </c>
      <c r="B43" s="1054">
        <v>2164.3137211404</v>
      </c>
      <c r="C43" s="732">
        <f t="shared" si="0"/>
        <v>34936.612468006344</v>
      </c>
      <c r="D43" s="922">
        <v>13112.474</v>
      </c>
      <c r="E43" s="1167">
        <v>0</v>
      </c>
      <c r="F43" s="787">
        <v>734.26199999999994</v>
      </c>
      <c r="G43" s="787">
        <v>0</v>
      </c>
      <c r="H43" s="1126">
        <v>0</v>
      </c>
      <c r="I43" s="978">
        <v>586.96199999999999</v>
      </c>
      <c r="J43" s="1094">
        <v>20502.914468006344</v>
      </c>
      <c r="K43" s="620">
        <v>977</v>
      </c>
    </row>
    <row r="44" spans="1:11" ht="12.75" customHeight="1" x14ac:dyDescent="0.25">
      <c r="A44" s="28" t="s">
        <v>46</v>
      </c>
      <c r="B44" s="1054">
        <v>5422.180184154201</v>
      </c>
      <c r="C44" s="732">
        <f t="shared" si="0"/>
        <v>39534.425033458843</v>
      </c>
      <c r="D44" s="922">
        <v>21966.699000000001</v>
      </c>
      <c r="E44" s="1167">
        <v>0</v>
      </c>
      <c r="F44" s="787">
        <v>1497.193</v>
      </c>
      <c r="G44" s="787">
        <v>0</v>
      </c>
      <c r="H44" s="1126">
        <v>0</v>
      </c>
      <c r="I44" s="978">
        <v>234.05799999999999</v>
      </c>
      <c r="J44" s="1094">
        <v>15836.475033458839</v>
      </c>
      <c r="K44" s="620">
        <v>1688</v>
      </c>
    </row>
    <row r="45" spans="1:11" ht="12.75" customHeight="1" x14ac:dyDescent="0.25">
      <c r="A45" s="28" t="s">
        <v>238</v>
      </c>
      <c r="B45" s="1054">
        <v>4149.8267500154998</v>
      </c>
      <c r="C45" s="732">
        <f t="shared" si="0"/>
        <v>27456.805450873042</v>
      </c>
      <c r="D45" s="922">
        <v>13583.847</v>
      </c>
      <c r="E45" s="1167">
        <v>0</v>
      </c>
      <c r="F45" s="787">
        <v>1142.1279999999999</v>
      </c>
      <c r="G45" s="787">
        <v>0</v>
      </c>
      <c r="H45" s="1126">
        <v>0</v>
      </c>
      <c r="I45" s="978">
        <v>227.245</v>
      </c>
      <c r="J45" s="1094">
        <v>12503.585450873039</v>
      </c>
      <c r="K45" s="620">
        <v>1245</v>
      </c>
    </row>
    <row r="46" spans="1:11" ht="12.75" customHeight="1" x14ac:dyDescent="0.25">
      <c r="A46" s="28" t="s">
        <v>99</v>
      </c>
      <c r="B46" s="1054">
        <v>14423.24679906</v>
      </c>
      <c r="C46" s="732">
        <f t="shared" si="0"/>
        <v>135800.51634866197</v>
      </c>
      <c r="D46" s="922">
        <v>62806.906999999999</v>
      </c>
      <c r="E46" s="1167">
        <v>0</v>
      </c>
      <c r="F46" s="787">
        <v>4581.9560000000001</v>
      </c>
      <c r="G46" s="787">
        <v>0</v>
      </c>
      <c r="H46" s="1126">
        <v>0</v>
      </c>
      <c r="I46" s="978">
        <v>719.93499999999995</v>
      </c>
      <c r="J46" s="1094">
        <v>67691.718348661961</v>
      </c>
      <c r="K46" s="620">
        <v>5431</v>
      </c>
    </row>
    <row r="47" spans="1:11" ht="12.75" customHeight="1" x14ac:dyDescent="0.25">
      <c r="A47" s="28" t="s">
        <v>49</v>
      </c>
      <c r="B47" s="1054">
        <v>4168.3766695084005</v>
      </c>
      <c r="C47" s="732">
        <f t="shared" si="0"/>
        <v>77007.983651625007</v>
      </c>
      <c r="D47" s="922">
        <v>28452.901000000002</v>
      </c>
      <c r="E47" s="1167">
        <v>0</v>
      </c>
      <c r="F47" s="787">
        <v>1296.739</v>
      </c>
      <c r="G47" s="787">
        <v>0</v>
      </c>
      <c r="H47" s="1126">
        <v>0</v>
      </c>
      <c r="I47" s="978">
        <v>230.76300000000001</v>
      </c>
      <c r="J47" s="1094">
        <v>47027.580651625009</v>
      </c>
      <c r="K47" s="620">
        <v>2032</v>
      </c>
    </row>
    <row r="48" spans="1:11" ht="12.75" customHeight="1" x14ac:dyDescent="0.25">
      <c r="A48" s="28" t="s">
        <v>447</v>
      </c>
      <c r="B48" s="1054">
        <v>13131.178561716999</v>
      </c>
      <c r="C48" s="732">
        <f t="shared" si="0"/>
        <v>111681.88328296581</v>
      </c>
      <c r="D48" s="922">
        <v>51027.625</v>
      </c>
      <c r="E48" s="1167">
        <v>0</v>
      </c>
      <c r="F48" s="787">
        <v>4010.57</v>
      </c>
      <c r="G48" s="787">
        <v>0</v>
      </c>
      <c r="H48" s="1126">
        <v>0</v>
      </c>
      <c r="I48" s="978">
        <v>532.86300000000006</v>
      </c>
      <c r="J48" s="1094">
        <v>56110.825282965809</v>
      </c>
      <c r="K48" s="620">
        <v>4578</v>
      </c>
    </row>
    <row r="49" spans="1:11" ht="12.75" customHeight="1" x14ac:dyDescent="0.25">
      <c r="A49" s="28" t="s">
        <v>85</v>
      </c>
      <c r="B49" s="1054">
        <v>3346.2071549779998</v>
      </c>
      <c r="C49" s="732">
        <f t="shared" si="0"/>
        <v>24884.709570460429</v>
      </c>
      <c r="D49" s="922">
        <v>12855.053</v>
      </c>
      <c r="E49" s="1167">
        <v>0</v>
      </c>
      <c r="F49" s="787">
        <v>977.72199999999998</v>
      </c>
      <c r="G49" s="787">
        <v>0</v>
      </c>
      <c r="H49" s="1126">
        <v>0</v>
      </c>
      <c r="I49" s="978">
        <v>82.626000000000005</v>
      </c>
      <c r="J49" s="1094">
        <v>10969.308570460427</v>
      </c>
      <c r="K49" s="620">
        <v>813</v>
      </c>
    </row>
    <row r="50" spans="1:11" ht="12.75" customHeight="1" x14ac:dyDescent="0.25">
      <c r="A50" s="28" t="s">
        <v>448</v>
      </c>
      <c r="B50" s="1054">
        <v>20307.229447641999</v>
      </c>
      <c r="C50" s="732">
        <f t="shared" si="0"/>
        <v>156856.98101130311</v>
      </c>
      <c r="D50" s="922">
        <v>74419.657000000007</v>
      </c>
      <c r="E50" s="1167">
        <v>0</v>
      </c>
      <c r="F50" s="787">
        <v>7139.0010000000002</v>
      </c>
      <c r="G50" s="787">
        <v>0</v>
      </c>
      <c r="H50" s="1126">
        <v>0</v>
      </c>
      <c r="I50" s="978">
        <v>988.47799999999995</v>
      </c>
      <c r="J50" s="1094">
        <v>74309.845011303099</v>
      </c>
      <c r="K50" s="620">
        <v>7101</v>
      </c>
    </row>
    <row r="51" spans="1:11" ht="12.75" customHeight="1" x14ac:dyDescent="0.25">
      <c r="A51" s="28" t="s">
        <v>267</v>
      </c>
      <c r="B51" s="1054">
        <v>25431.158081193003</v>
      </c>
      <c r="C51" s="732">
        <f t="shared" si="0"/>
        <v>152710.53783944726</v>
      </c>
      <c r="D51" s="922">
        <v>74820.407000000007</v>
      </c>
      <c r="E51" s="1167">
        <v>0</v>
      </c>
      <c r="F51" s="787">
        <v>8243.5779999999995</v>
      </c>
      <c r="G51" s="787">
        <v>0</v>
      </c>
      <c r="H51" s="1126">
        <v>0</v>
      </c>
      <c r="I51" s="978">
        <v>1250.1569999999999</v>
      </c>
      <c r="J51" s="1094">
        <v>68396.395839447243</v>
      </c>
      <c r="K51" s="620">
        <v>6956</v>
      </c>
    </row>
    <row r="52" spans="1:11" ht="12.75" customHeight="1" x14ac:dyDescent="0.25">
      <c r="A52" s="28" t="s">
        <v>53</v>
      </c>
      <c r="B52" s="1054">
        <v>2658.4372276162999</v>
      </c>
      <c r="C52" s="732">
        <f t="shared" si="0"/>
        <v>20893.759983720713</v>
      </c>
      <c r="D52" s="922">
        <v>11089.550999999999</v>
      </c>
      <c r="E52" s="1167">
        <v>0</v>
      </c>
      <c r="F52" s="787">
        <v>1014.684</v>
      </c>
      <c r="G52" s="787">
        <v>0</v>
      </c>
      <c r="H52" s="1126">
        <v>0</v>
      </c>
      <c r="I52" s="978">
        <v>15.294</v>
      </c>
      <c r="J52" s="1094">
        <v>8774.230983720714</v>
      </c>
      <c r="K52" s="620">
        <v>678</v>
      </c>
    </row>
    <row r="53" spans="1:11" ht="12.75" customHeight="1" x14ac:dyDescent="0.25">
      <c r="A53" s="28" t="s">
        <v>449</v>
      </c>
      <c r="B53" s="1054">
        <v>16047.058503296399</v>
      </c>
      <c r="C53" s="732">
        <f t="shared" si="0"/>
        <v>128200.27003766304</v>
      </c>
      <c r="D53" s="922">
        <v>63690.123</v>
      </c>
      <c r="E53" s="1167">
        <v>0</v>
      </c>
      <c r="F53" s="787">
        <v>4789.1959999999999</v>
      </c>
      <c r="G53" s="787">
        <v>0</v>
      </c>
      <c r="H53" s="1126">
        <v>0</v>
      </c>
      <c r="I53" s="978">
        <v>799.81100000000004</v>
      </c>
      <c r="J53" s="1094">
        <v>58921.140037663034</v>
      </c>
      <c r="K53" s="620">
        <v>5754</v>
      </c>
    </row>
    <row r="54" spans="1:11" ht="12.75" customHeight="1" x14ac:dyDescent="0.25">
      <c r="A54" s="28" t="s">
        <v>54</v>
      </c>
      <c r="B54" s="1054">
        <v>4471.1290578039998</v>
      </c>
      <c r="C54" s="732">
        <f t="shared" si="0"/>
        <v>33325.736213455457</v>
      </c>
      <c r="D54" s="922">
        <v>15788.516</v>
      </c>
      <c r="E54" s="1167">
        <v>0</v>
      </c>
      <c r="F54" s="787">
        <v>899.19100000000003</v>
      </c>
      <c r="G54" s="787">
        <v>0</v>
      </c>
      <c r="H54" s="1126">
        <v>0</v>
      </c>
      <c r="I54" s="978">
        <v>135.37299999999999</v>
      </c>
      <c r="J54" s="1094">
        <v>16502.656213455462</v>
      </c>
      <c r="K54" s="620">
        <v>1397</v>
      </c>
    </row>
    <row r="55" spans="1:11" ht="12.75" customHeight="1" x14ac:dyDescent="0.25">
      <c r="A55" s="28" t="s">
        <v>450</v>
      </c>
      <c r="B55" s="1054">
        <v>11284.9456693389</v>
      </c>
      <c r="C55" s="732">
        <f t="shared" si="0"/>
        <v>80232.582369975571</v>
      </c>
      <c r="D55" s="922">
        <v>41451.667999999998</v>
      </c>
      <c r="E55" s="1167">
        <v>0</v>
      </c>
      <c r="F55" s="787">
        <v>4628.1040000000003</v>
      </c>
      <c r="G55" s="787">
        <v>0</v>
      </c>
      <c r="H55" s="1126">
        <v>0</v>
      </c>
      <c r="I55" s="978">
        <v>682.48900000000003</v>
      </c>
      <c r="J55" s="1094">
        <v>33470.321369975572</v>
      </c>
      <c r="K55" s="620">
        <v>3069</v>
      </c>
    </row>
    <row r="56" spans="1:11" ht="12.75" customHeight="1" x14ac:dyDescent="0.25">
      <c r="A56" s="28" t="s">
        <v>451</v>
      </c>
      <c r="B56" s="1054">
        <v>1731.3607584362001</v>
      </c>
      <c r="C56" s="732">
        <f t="shared" si="0"/>
        <v>15393.242452211052</v>
      </c>
      <c r="D56" s="922">
        <v>7570.0929999999998</v>
      </c>
      <c r="E56" s="1167">
        <v>0</v>
      </c>
      <c r="F56" s="787">
        <v>339.36799999999999</v>
      </c>
      <c r="G56" s="787">
        <v>0</v>
      </c>
      <c r="H56" s="1126">
        <v>0</v>
      </c>
      <c r="I56" s="978">
        <v>18.974</v>
      </c>
      <c r="J56" s="1094">
        <v>7464.8074522110519</v>
      </c>
      <c r="K56" s="620">
        <v>617</v>
      </c>
    </row>
    <row r="57" spans="1:11" ht="12.75" customHeight="1" x14ac:dyDescent="0.25">
      <c r="A57" s="28" t="s">
        <v>243</v>
      </c>
      <c r="B57" s="1054">
        <v>2391.3528678987</v>
      </c>
      <c r="C57" s="732">
        <f t="shared" si="0"/>
        <v>16755.946668715318</v>
      </c>
      <c r="D57" s="922">
        <v>8975.9060000000009</v>
      </c>
      <c r="E57" s="1167">
        <v>0</v>
      </c>
      <c r="F57" s="787">
        <v>571.71600000000001</v>
      </c>
      <c r="G57" s="787">
        <v>0</v>
      </c>
      <c r="H57" s="1126">
        <v>0</v>
      </c>
      <c r="I57" s="978">
        <v>91.27</v>
      </c>
      <c r="J57" s="1094">
        <v>7117.0546687153155</v>
      </c>
      <c r="K57" s="620">
        <v>666</v>
      </c>
    </row>
    <row r="58" spans="1:11" ht="12.75" customHeight="1" x14ac:dyDescent="0.25">
      <c r="A58" s="28" t="s">
        <v>254</v>
      </c>
      <c r="B58" s="1054">
        <v>6596.3595851895998</v>
      </c>
      <c r="C58" s="732">
        <f t="shared" si="0"/>
        <v>65224.960285740366</v>
      </c>
      <c r="D58" s="922">
        <v>33990.303999999996</v>
      </c>
      <c r="E58" s="1167">
        <v>0</v>
      </c>
      <c r="F58" s="787">
        <v>3423.7829999999999</v>
      </c>
      <c r="G58" s="787">
        <v>0</v>
      </c>
      <c r="H58" s="1126">
        <v>0</v>
      </c>
      <c r="I58" s="978">
        <v>229.54900000000001</v>
      </c>
      <c r="J58" s="1094">
        <v>27581.324285740371</v>
      </c>
      <c r="K58" s="620">
        <v>2042</v>
      </c>
    </row>
    <row r="59" spans="1:11" ht="12.75" customHeight="1" x14ac:dyDescent="0.25">
      <c r="A59" s="28" t="s">
        <v>56</v>
      </c>
      <c r="B59" s="1054">
        <v>1052.4750836745</v>
      </c>
      <c r="C59" s="732">
        <f t="shared" si="0"/>
        <v>8303.0913127520234</v>
      </c>
      <c r="D59" s="922">
        <v>4023.5889999999999</v>
      </c>
      <c r="E59" s="1167">
        <v>0</v>
      </c>
      <c r="F59" s="787">
        <v>114.86199999999999</v>
      </c>
      <c r="G59" s="787">
        <v>0</v>
      </c>
      <c r="H59" s="1126">
        <v>0</v>
      </c>
      <c r="I59" s="978">
        <v>50.207999999999998</v>
      </c>
      <c r="J59" s="1094">
        <v>4114.4323127520238</v>
      </c>
      <c r="K59" s="620">
        <v>405</v>
      </c>
    </row>
    <row r="60" spans="1:11" ht="12.75" customHeight="1" x14ac:dyDescent="0.25">
      <c r="A60" s="28" t="s">
        <v>57</v>
      </c>
      <c r="B60" s="1054">
        <v>42062.783602249001</v>
      </c>
      <c r="C60" s="732">
        <f t="shared" si="0"/>
        <v>471262.01994961087</v>
      </c>
      <c r="D60" s="922">
        <v>198266.79500000001</v>
      </c>
      <c r="E60" s="1167">
        <v>5176.3876100000007</v>
      </c>
      <c r="F60" s="787">
        <v>20004.437999999998</v>
      </c>
      <c r="G60" s="787">
        <v>0</v>
      </c>
      <c r="H60" s="1126">
        <v>3916.6736599999995</v>
      </c>
      <c r="I60" s="978">
        <v>2479.8690000000001</v>
      </c>
      <c r="J60" s="1094">
        <v>241417.85667961085</v>
      </c>
      <c r="K60" s="620">
        <v>12786</v>
      </c>
    </row>
    <row r="61" spans="1:11" ht="12.75" customHeight="1" x14ac:dyDescent="0.25">
      <c r="A61" s="28" t="s">
        <v>58</v>
      </c>
      <c r="B61" s="1054">
        <v>1080.3502078135</v>
      </c>
      <c r="C61" s="732">
        <f t="shared" si="0"/>
        <v>10725.977067929351</v>
      </c>
      <c r="D61" s="922">
        <v>6246.1989999999996</v>
      </c>
      <c r="E61" s="1167">
        <v>0</v>
      </c>
      <c r="F61" s="787">
        <v>280.791</v>
      </c>
      <c r="G61" s="787">
        <v>0</v>
      </c>
      <c r="H61" s="1126">
        <v>0</v>
      </c>
      <c r="I61" s="978">
        <v>28.405999999999999</v>
      </c>
      <c r="J61" s="1094">
        <v>4170.5810679293509</v>
      </c>
      <c r="K61" s="620">
        <v>440</v>
      </c>
    </row>
    <row r="62" spans="1:11" ht="12.75" customHeight="1" x14ac:dyDescent="0.25">
      <c r="A62" s="28" t="s">
        <v>452</v>
      </c>
      <c r="B62" s="1054">
        <v>2520.780475735</v>
      </c>
      <c r="C62" s="732">
        <f t="shared" si="0"/>
        <v>19713.429449640418</v>
      </c>
      <c r="D62" s="922">
        <v>7441.3370000000004</v>
      </c>
      <c r="E62" s="1167">
        <v>0</v>
      </c>
      <c r="F62" s="787">
        <v>746.68700000000001</v>
      </c>
      <c r="G62" s="787">
        <v>0</v>
      </c>
      <c r="H62" s="1126">
        <v>0</v>
      </c>
      <c r="I62" s="978">
        <v>98.385000000000005</v>
      </c>
      <c r="J62" s="1094">
        <v>11427.02044964042</v>
      </c>
      <c r="K62" s="620">
        <v>903</v>
      </c>
    </row>
    <row r="63" spans="1:11" ht="12.75" customHeight="1" x14ac:dyDescent="0.25">
      <c r="A63" s="28" t="s">
        <v>453</v>
      </c>
      <c r="B63" s="1054">
        <v>5934.3835770174001</v>
      </c>
      <c r="C63" s="732">
        <f t="shared" si="0"/>
        <v>53252.568926251246</v>
      </c>
      <c r="D63" s="922">
        <v>24907.09</v>
      </c>
      <c r="E63" s="1167">
        <v>0</v>
      </c>
      <c r="F63" s="787">
        <v>1865.9090000000001</v>
      </c>
      <c r="G63" s="787">
        <v>0</v>
      </c>
      <c r="H63" s="1126">
        <v>0</v>
      </c>
      <c r="I63" s="978">
        <v>297.38200000000001</v>
      </c>
      <c r="J63" s="1094">
        <v>26182.187926251245</v>
      </c>
      <c r="K63" s="620">
        <v>2077</v>
      </c>
    </row>
    <row r="64" spans="1:11" ht="12.75" customHeight="1" x14ac:dyDescent="0.25">
      <c r="A64" s="28" t="s">
        <v>255</v>
      </c>
      <c r="B64" s="1054">
        <v>1447.4503866622999</v>
      </c>
      <c r="C64" s="732">
        <f t="shared" si="0"/>
        <v>7888.3462570535921</v>
      </c>
      <c r="D64" s="922">
        <v>3592.1480000000001</v>
      </c>
      <c r="E64" s="1167">
        <v>0</v>
      </c>
      <c r="F64" s="787">
        <v>82.033000000000001</v>
      </c>
      <c r="G64" s="787">
        <v>0</v>
      </c>
      <c r="H64" s="1126">
        <v>0</v>
      </c>
      <c r="I64" s="978">
        <v>72.111000000000004</v>
      </c>
      <c r="J64" s="1094">
        <v>4142.0542570535918</v>
      </c>
      <c r="K64" s="620">
        <v>365</v>
      </c>
    </row>
    <row r="65" spans="1:11" ht="12.75" customHeight="1" x14ac:dyDescent="0.25">
      <c r="A65" s="28" t="s">
        <v>288</v>
      </c>
      <c r="B65" s="1054">
        <v>3521.3421197560001</v>
      </c>
      <c r="C65" s="732">
        <f t="shared" si="0"/>
        <v>25460.047902279846</v>
      </c>
      <c r="D65" s="922">
        <v>13610.97</v>
      </c>
      <c r="E65" s="1167">
        <v>0</v>
      </c>
      <c r="F65" s="787">
        <v>778.00599999999997</v>
      </c>
      <c r="G65" s="787">
        <v>0</v>
      </c>
      <c r="H65" s="1126">
        <v>0</v>
      </c>
      <c r="I65" s="978">
        <v>232.364</v>
      </c>
      <c r="J65" s="1094">
        <v>10838.70790227985</v>
      </c>
      <c r="K65" s="620">
        <v>1074</v>
      </c>
    </row>
    <row r="66" spans="1:11" ht="12.75" customHeight="1" x14ac:dyDescent="0.25">
      <c r="A66" s="28" t="s">
        <v>210</v>
      </c>
      <c r="B66" s="1054">
        <v>1236.0499265225001</v>
      </c>
      <c r="C66" s="732">
        <f t="shared" si="0"/>
        <v>10080.069554673801</v>
      </c>
      <c r="D66" s="922">
        <v>4622.2830000000004</v>
      </c>
      <c r="E66" s="1167">
        <v>0</v>
      </c>
      <c r="F66" s="787">
        <v>132.11500000000001</v>
      </c>
      <c r="G66" s="787">
        <v>0</v>
      </c>
      <c r="H66" s="1126">
        <v>0</v>
      </c>
      <c r="I66" s="978">
        <v>42.249000000000002</v>
      </c>
      <c r="J66" s="1094">
        <v>5283.4225546738007</v>
      </c>
      <c r="K66" s="620">
        <v>371</v>
      </c>
    </row>
    <row r="67" spans="1:11" ht="12.75" customHeight="1" x14ac:dyDescent="0.25">
      <c r="A67" s="28" t="s">
        <v>59</v>
      </c>
      <c r="B67" s="1054">
        <v>2385.4068190766002</v>
      </c>
      <c r="C67" s="732">
        <f t="shared" si="0"/>
        <v>22350.645092475363</v>
      </c>
      <c r="D67" s="922">
        <v>11252.545</v>
      </c>
      <c r="E67" s="1167">
        <v>0</v>
      </c>
      <c r="F67" s="787">
        <v>617.90499999999997</v>
      </c>
      <c r="G67" s="787">
        <v>0</v>
      </c>
      <c r="H67" s="1126">
        <v>0</v>
      </c>
      <c r="I67" s="978">
        <v>60.927999999999997</v>
      </c>
      <c r="J67" s="1094">
        <v>10419.267092475362</v>
      </c>
      <c r="K67" s="620">
        <v>815</v>
      </c>
    </row>
    <row r="68" spans="1:11" ht="12.75" customHeight="1" x14ac:dyDescent="0.25">
      <c r="A68" s="28" t="s">
        <v>454</v>
      </c>
      <c r="B68" s="1054">
        <v>3932.4594880620998</v>
      </c>
      <c r="C68" s="732">
        <f t="shared" si="0"/>
        <v>45624.39196898535</v>
      </c>
      <c r="D68" s="922">
        <v>19560.697</v>
      </c>
      <c r="E68" s="1167">
        <v>0</v>
      </c>
      <c r="F68" s="787">
        <v>1194.22</v>
      </c>
      <c r="G68" s="787">
        <v>0</v>
      </c>
      <c r="H68" s="1126">
        <v>0</v>
      </c>
      <c r="I68" s="978">
        <v>166.40600000000001</v>
      </c>
      <c r="J68" s="1094">
        <v>24703.06896898535</v>
      </c>
      <c r="K68" s="620">
        <v>1494</v>
      </c>
    </row>
    <row r="69" spans="1:11" ht="12.75" customHeight="1" x14ac:dyDescent="0.25">
      <c r="A69" s="28" t="s">
        <v>61</v>
      </c>
      <c r="B69" s="1054">
        <v>1999.6796113821999</v>
      </c>
      <c r="C69" s="732">
        <f t="shared" ref="C69:C91" si="1">SUM(D69:J69)</f>
        <v>32016.103098216812</v>
      </c>
      <c r="D69" s="922">
        <v>12359.773999999999</v>
      </c>
      <c r="E69" s="1167">
        <v>0</v>
      </c>
      <c r="F69" s="787">
        <v>335.33</v>
      </c>
      <c r="G69" s="787">
        <v>0</v>
      </c>
      <c r="H69" s="1126">
        <v>0</v>
      </c>
      <c r="I69" s="978">
        <v>33.106000000000002</v>
      </c>
      <c r="J69" s="1094">
        <v>19287.893098216813</v>
      </c>
      <c r="K69" s="620">
        <v>849</v>
      </c>
    </row>
    <row r="70" spans="1:11" ht="12.75" customHeight="1" x14ac:dyDescent="0.25">
      <c r="A70" s="28" t="s">
        <v>455</v>
      </c>
      <c r="B70" s="1054">
        <v>9918.7216268459997</v>
      </c>
      <c r="C70" s="732">
        <f t="shared" si="1"/>
        <v>80813.183533456468</v>
      </c>
      <c r="D70" s="922">
        <v>37909.982000000004</v>
      </c>
      <c r="E70" s="1167">
        <v>0</v>
      </c>
      <c r="F70" s="787">
        <v>4262.1660000000002</v>
      </c>
      <c r="G70" s="787">
        <v>0</v>
      </c>
      <c r="H70" s="1126">
        <v>0</v>
      </c>
      <c r="I70" s="978">
        <v>581.154</v>
      </c>
      <c r="J70" s="1094">
        <v>38059.881533456472</v>
      </c>
      <c r="K70" s="620">
        <v>3386</v>
      </c>
    </row>
    <row r="71" spans="1:11" ht="12.75" customHeight="1" x14ac:dyDescent="0.25">
      <c r="A71" s="28" t="s">
        <v>456</v>
      </c>
      <c r="B71" s="1054">
        <v>2927.6159181368998</v>
      </c>
      <c r="C71" s="732">
        <f t="shared" si="1"/>
        <v>26907.279766557651</v>
      </c>
      <c r="D71" s="922">
        <v>12302.186</v>
      </c>
      <c r="E71" s="1167">
        <v>0</v>
      </c>
      <c r="F71" s="787">
        <v>759.51300000000003</v>
      </c>
      <c r="G71" s="787">
        <v>0</v>
      </c>
      <c r="H71" s="1126">
        <v>0</v>
      </c>
      <c r="I71" s="787">
        <v>97.844999999999999</v>
      </c>
      <c r="J71" s="1096">
        <v>13747.735766557651</v>
      </c>
      <c r="K71" s="620">
        <v>908</v>
      </c>
    </row>
    <row r="72" spans="1:11" ht="12.75" customHeight="1" x14ac:dyDescent="0.25">
      <c r="A72" s="28" t="s">
        <v>185</v>
      </c>
      <c r="B72" s="1054">
        <v>1814.729848859</v>
      </c>
      <c r="C72" s="732">
        <f t="shared" si="1"/>
        <v>8940.5905830890151</v>
      </c>
      <c r="D72" s="922">
        <v>5468.8850000000002</v>
      </c>
      <c r="E72" s="1167">
        <v>0</v>
      </c>
      <c r="F72" s="787">
        <v>421.88099999999997</v>
      </c>
      <c r="G72" s="787">
        <v>0</v>
      </c>
      <c r="H72" s="1126">
        <v>0</v>
      </c>
      <c r="I72" s="787">
        <v>61.895000000000003</v>
      </c>
      <c r="J72" s="1096">
        <v>2987.9295830890146</v>
      </c>
      <c r="K72" s="620">
        <v>424</v>
      </c>
    </row>
    <row r="73" spans="1:11" ht="12.75" customHeight="1" x14ac:dyDescent="0.25">
      <c r="A73" s="28" t="s">
        <v>244</v>
      </c>
      <c r="B73" s="1054">
        <v>9435.4428433049998</v>
      </c>
      <c r="C73" s="732">
        <f t="shared" si="1"/>
        <v>78398.700372634979</v>
      </c>
      <c r="D73" s="922">
        <v>34918.163</v>
      </c>
      <c r="E73" s="1167">
        <v>0</v>
      </c>
      <c r="F73" s="787">
        <v>3176.6129999999998</v>
      </c>
      <c r="G73" s="787">
        <v>0</v>
      </c>
      <c r="H73" s="1126">
        <v>0</v>
      </c>
      <c r="I73" s="787">
        <v>642.46199999999999</v>
      </c>
      <c r="J73" s="1096">
        <v>39661.462372634989</v>
      </c>
      <c r="K73" s="620">
        <v>3780</v>
      </c>
    </row>
    <row r="74" spans="1:11" ht="12.75" customHeight="1" x14ac:dyDescent="0.25">
      <c r="A74" s="28" t="s">
        <v>457</v>
      </c>
      <c r="B74" s="1054">
        <v>5870.7177106960007</v>
      </c>
      <c r="C74" s="732">
        <f t="shared" si="1"/>
        <v>126541.1747646443</v>
      </c>
      <c r="D74" s="922">
        <v>32682.606</v>
      </c>
      <c r="E74" s="1167">
        <v>6105.870930000001</v>
      </c>
      <c r="F74" s="787">
        <v>1722.181</v>
      </c>
      <c r="G74" s="787">
        <v>0</v>
      </c>
      <c r="H74" s="1126">
        <v>1906.05521</v>
      </c>
      <c r="I74" s="787">
        <v>115.50700000000001</v>
      </c>
      <c r="J74" s="1096">
        <v>84008.954624644306</v>
      </c>
      <c r="K74" s="620">
        <v>2836</v>
      </c>
    </row>
    <row r="75" spans="1:11" ht="12.75" customHeight="1" x14ac:dyDescent="0.25">
      <c r="A75" s="28" t="s">
        <v>458</v>
      </c>
      <c r="B75" s="1054">
        <v>4303.1074592299992</v>
      </c>
      <c r="C75" s="732">
        <f t="shared" si="1"/>
        <v>23877.333329947956</v>
      </c>
      <c r="D75" s="922">
        <v>12482.713</v>
      </c>
      <c r="E75" s="1167">
        <v>0</v>
      </c>
      <c r="F75" s="787">
        <v>1099.3510000000001</v>
      </c>
      <c r="G75" s="787">
        <v>0</v>
      </c>
      <c r="H75" s="1126">
        <v>0</v>
      </c>
      <c r="I75" s="787">
        <v>199.96600000000001</v>
      </c>
      <c r="J75" s="1096">
        <v>10095.303329947954</v>
      </c>
      <c r="K75" s="620">
        <v>1265</v>
      </c>
    </row>
    <row r="76" spans="1:11" ht="12.75" customHeight="1" x14ac:dyDescent="0.25">
      <c r="A76" s="28" t="s">
        <v>459</v>
      </c>
      <c r="B76" s="1054">
        <v>4803.1634796779999</v>
      </c>
      <c r="C76" s="732">
        <f t="shared" si="1"/>
        <v>65214.763241029723</v>
      </c>
      <c r="D76" s="922">
        <v>29433.575000000001</v>
      </c>
      <c r="E76" s="1167">
        <v>0</v>
      </c>
      <c r="F76" s="787">
        <v>1299.4649999999999</v>
      </c>
      <c r="G76" s="787">
        <v>0</v>
      </c>
      <c r="H76" s="1126">
        <v>0</v>
      </c>
      <c r="I76" s="787">
        <v>254.54400000000001</v>
      </c>
      <c r="J76" s="1096">
        <v>34227.17924102972</v>
      </c>
      <c r="K76" s="620">
        <v>2128</v>
      </c>
    </row>
    <row r="77" spans="1:11" ht="12.75" customHeight="1" x14ac:dyDescent="0.25">
      <c r="A77" s="28" t="s">
        <v>404</v>
      </c>
      <c r="B77" s="1054">
        <v>3594.4241064212997</v>
      </c>
      <c r="C77" s="732">
        <f t="shared" si="1"/>
        <v>23601.735978312983</v>
      </c>
      <c r="D77" s="922">
        <v>13472.816999999999</v>
      </c>
      <c r="E77" s="1167">
        <v>0</v>
      </c>
      <c r="F77" s="787">
        <v>1286.7819999999999</v>
      </c>
      <c r="G77" s="787">
        <v>0</v>
      </c>
      <c r="H77" s="1126">
        <v>0</v>
      </c>
      <c r="I77" s="787">
        <v>54.96</v>
      </c>
      <c r="J77" s="1096">
        <v>8787.1769783129857</v>
      </c>
      <c r="K77" s="620">
        <v>1158</v>
      </c>
    </row>
    <row r="78" spans="1:11" ht="12.75" customHeight="1" x14ac:dyDescent="0.25">
      <c r="A78" s="28" t="s">
        <v>64</v>
      </c>
      <c r="B78" s="1054">
        <v>3178.3604690930001</v>
      </c>
      <c r="C78" s="732">
        <f t="shared" si="1"/>
        <v>20548.32669795875</v>
      </c>
      <c r="D78" s="922">
        <v>10202.933000000001</v>
      </c>
      <c r="E78" s="1167">
        <v>0</v>
      </c>
      <c r="F78" s="787">
        <v>942.024</v>
      </c>
      <c r="G78" s="787">
        <v>0</v>
      </c>
      <c r="H78" s="1126">
        <v>0</v>
      </c>
      <c r="I78" s="787">
        <v>88.748000000000005</v>
      </c>
      <c r="J78" s="1096">
        <v>9314.6216979587516</v>
      </c>
      <c r="K78" s="620">
        <v>776</v>
      </c>
    </row>
    <row r="79" spans="1:11" ht="12.75" customHeight="1" x14ac:dyDescent="0.25">
      <c r="A79" s="28" t="s">
        <v>246</v>
      </c>
      <c r="B79" s="1054">
        <v>25876.530672289999</v>
      </c>
      <c r="C79" s="732">
        <f t="shared" si="1"/>
        <v>190776.16284681243</v>
      </c>
      <c r="D79" s="922">
        <v>94536.944000000003</v>
      </c>
      <c r="E79" s="1167">
        <v>0</v>
      </c>
      <c r="F79" s="787">
        <v>6832.232</v>
      </c>
      <c r="G79" s="787">
        <v>0</v>
      </c>
      <c r="H79" s="1126">
        <v>0</v>
      </c>
      <c r="I79" s="787">
        <v>1577.1949999999999</v>
      </c>
      <c r="J79" s="1096">
        <v>87829.791846812412</v>
      </c>
      <c r="K79" s="620">
        <v>8484</v>
      </c>
    </row>
    <row r="80" spans="1:11" ht="12.75" customHeight="1" x14ac:dyDescent="0.25">
      <c r="A80" s="28" t="s">
        <v>162</v>
      </c>
      <c r="B80" s="1054">
        <v>34148.709478896999</v>
      </c>
      <c r="C80" s="732">
        <f t="shared" si="1"/>
        <v>240853.5962601598</v>
      </c>
      <c r="D80" s="922">
        <v>111647.272</v>
      </c>
      <c r="E80" s="1167">
        <v>0</v>
      </c>
      <c r="F80" s="787">
        <v>10109.606</v>
      </c>
      <c r="G80" s="787">
        <v>0</v>
      </c>
      <c r="H80" s="1126">
        <v>0</v>
      </c>
      <c r="I80" s="787">
        <v>2131.8069999999998</v>
      </c>
      <c r="J80" s="1096">
        <v>116964.91126015982</v>
      </c>
      <c r="K80" s="620">
        <v>10452</v>
      </c>
    </row>
    <row r="81" spans="1:11" ht="12.75" customHeight="1" x14ac:dyDescent="0.25">
      <c r="A81" s="28" t="s">
        <v>460</v>
      </c>
      <c r="B81" s="1054">
        <v>14847.366134854099</v>
      </c>
      <c r="C81" s="732">
        <f t="shared" si="1"/>
        <v>132359.48949959775</v>
      </c>
      <c r="D81" s="922">
        <v>63135.485000000001</v>
      </c>
      <c r="E81" s="1167">
        <v>0</v>
      </c>
      <c r="F81" s="787">
        <v>3625.0030000000002</v>
      </c>
      <c r="G81" s="787">
        <v>0</v>
      </c>
      <c r="H81" s="1126">
        <v>0</v>
      </c>
      <c r="I81" s="787">
        <v>614.73500000000001</v>
      </c>
      <c r="J81" s="1096">
        <v>64984.266499597754</v>
      </c>
      <c r="K81" s="620">
        <v>5762</v>
      </c>
    </row>
    <row r="82" spans="1:11" ht="12.75" customHeight="1" x14ac:dyDescent="0.25">
      <c r="A82" s="28" t="s">
        <v>461</v>
      </c>
      <c r="B82" s="1054">
        <v>6344.8943633158997</v>
      </c>
      <c r="C82" s="732">
        <f t="shared" si="1"/>
        <v>57710.911617236234</v>
      </c>
      <c r="D82" s="922">
        <v>29292.776999999998</v>
      </c>
      <c r="E82" s="1167">
        <v>0</v>
      </c>
      <c r="F82" s="787">
        <v>1264.2729999999999</v>
      </c>
      <c r="G82" s="787">
        <v>0</v>
      </c>
      <c r="H82" s="1126">
        <v>0</v>
      </c>
      <c r="I82" s="787">
        <v>315.44400000000002</v>
      </c>
      <c r="J82" s="1096">
        <v>26838.417617236235</v>
      </c>
      <c r="K82" s="620">
        <v>2522</v>
      </c>
    </row>
    <row r="83" spans="1:11" ht="12.75" customHeight="1" x14ac:dyDescent="0.25">
      <c r="A83" s="28" t="s">
        <v>91</v>
      </c>
      <c r="B83" s="1054">
        <v>2968.8036421801999</v>
      </c>
      <c r="C83" s="732">
        <f t="shared" si="1"/>
        <v>23053.244465405325</v>
      </c>
      <c r="D83" s="922">
        <v>10953.450999999999</v>
      </c>
      <c r="E83" s="1167">
        <v>0</v>
      </c>
      <c r="F83" s="787">
        <v>1272.998</v>
      </c>
      <c r="G83" s="787">
        <v>0</v>
      </c>
      <c r="H83" s="1126">
        <v>0</v>
      </c>
      <c r="I83" s="787">
        <v>105.889</v>
      </c>
      <c r="J83" s="1096">
        <v>10720.906465405329</v>
      </c>
      <c r="K83" s="620">
        <v>921</v>
      </c>
    </row>
    <row r="84" spans="1:11" ht="12.75" customHeight="1" x14ac:dyDescent="0.25">
      <c r="A84" s="28" t="s">
        <v>462</v>
      </c>
      <c r="B84" s="1054">
        <v>1874.0573830030003</v>
      </c>
      <c r="C84" s="732">
        <f t="shared" si="1"/>
        <v>11726.819233483264</v>
      </c>
      <c r="D84" s="922">
        <v>5532.39</v>
      </c>
      <c r="E84" s="1167">
        <v>0</v>
      </c>
      <c r="F84" s="787">
        <v>331.351</v>
      </c>
      <c r="G84" s="787">
        <v>0</v>
      </c>
      <c r="H84" s="1126">
        <v>0</v>
      </c>
      <c r="I84" s="787">
        <v>76.424999999999997</v>
      </c>
      <c r="J84" s="1096">
        <v>5786.6532334832646</v>
      </c>
      <c r="K84" s="620">
        <v>531</v>
      </c>
    </row>
    <row r="85" spans="1:11" ht="12.75" customHeight="1" x14ac:dyDescent="0.25">
      <c r="A85" s="28" t="s">
        <v>463</v>
      </c>
      <c r="B85" s="1054">
        <v>853.65224718590002</v>
      </c>
      <c r="C85" s="732">
        <f t="shared" si="1"/>
        <v>12799.425572728787</v>
      </c>
      <c r="D85" s="922">
        <v>5280.8090000000002</v>
      </c>
      <c r="E85" s="1167">
        <v>0</v>
      </c>
      <c r="F85" s="787">
        <v>188.95400000000001</v>
      </c>
      <c r="G85" s="787">
        <v>0</v>
      </c>
      <c r="H85" s="1126">
        <v>0</v>
      </c>
      <c r="I85" s="787">
        <v>0.41099999999999998</v>
      </c>
      <c r="J85" s="1096">
        <v>7329.2515727287873</v>
      </c>
      <c r="K85" s="620">
        <v>448</v>
      </c>
    </row>
    <row r="86" spans="1:11" ht="12.75" customHeight="1" x14ac:dyDescent="0.25">
      <c r="A86" s="28" t="s">
        <v>217</v>
      </c>
      <c r="B86" s="1054">
        <v>14280.000788611002</v>
      </c>
      <c r="C86" s="732">
        <f t="shared" si="1"/>
        <v>103672.90896694461</v>
      </c>
      <c r="D86" s="922">
        <v>51317.883000000002</v>
      </c>
      <c r="E86" s="1167">
        <v>0</v>
      </c>
      <c r="F86" s="787">
        <v>6736.8159999999998</v>
      </c>
      <c r="G86" s="787">
        <v>0</v>
      </c>
      <c r="H86" s="1126">
        <v>0</v>
      </c>
      <c r="I86" s="787">
        <v>695.55899999999997</v>
      </c>
      <c r="J86" s="1096">
        <v>44922.650966944602</v>
      </c>
      <c r="K86" s="620">
        <v>3617</v>
      </c>
    </row>
    <row r="87" spans="1:11" ht="12.75" customHeight="1" x14ac:dyDescent="0.25">
      <c r="A87" s="28" t="s">
        <v>1156</v>
      </c>
      <c r="B87" s="1054">
        <v>4721.9534253350002</v>
      </c>
      <c r="C87" s="732">
        <f t="shared" si="1"/>
        <v>46553.478951235636</v>
      </c>
      <c r="D87" s="922">
        <v>25378.909</v>
      </c>
      <c r="E87" s="1167">
        <v>0</v>
      </c>
      <c r="F87" s="787">
        <v>918.83</v>
      </c>
      <c r="G87" s="787">
        <v>0</v>
      </c>
      <c r="H87" s="1126">
        <v>0</v>
      </c>
      <c r="I87" s="787">
        <v>218.68299999999999</v>
      </c>
      <c r="J87" s="1096">
        <v>20037.056951235634</v>
      </c>
      <c r="K87" s="620">
        <v>1781</v>
      </c>
    </row>
    <row r="88" spans="1:11" ht="12.75" customHeight="1" x14ac:dyDescent="0.25">
      <c r="A88" s="28" t="s">
        <v>218</v>
      </c>
      <c r="B88" s="1054">
        <v>6591.4654423649999</v>
      </c>
      <c r="C88" s="732">
        <f t="shared" si="1"/>
        <v>48375.773647556518</v>
      </c>
      <c r="D88" s="922">
        <v>22096.789000000001</v>
      </c>
      <c r="E88" s="1167">
        <v>209.88957000000002</v>
      </c>
      <c r="F88" s="787">
        <v>1631.751</v>
      </c>
      <c r="G88" s="787">
        <v>0</v>
      </c>
      <c r="H88" s="1126">
        <v>2863.7702600000002</v>
      </c>
      <c r="I88" s="787">
        <v>467.06299999999999</v>
      </c>
      <c r="J88" s="1096">
        <v>21106.510817556518</v>
      </c>
      <c r="K88" s="620">
        <v>1970</v>
      </c>
    </row>
    <row r="89" spans="1:11" ht="12.75" customHeight="1" x14ac:dyDescent="0.25">
      <c r="A89" s="28" t="s">
        <v>430</v>
      </c>
      <c r="B89" s="1054">
        <v>2457.0828747299997</v>
      </c>
      <c r="C89" s="732">
        <f t="shared" si="1"/>
        <v>18484.586165141685</v>
      </c>
      <c r="D89" s="922">
        <v>10361.502</v>
      </c>
      <c r="E89" s="1167">
        <v>0</v>
      </c>
      <c r="F89" s="787">
        <v>491.01600000000002</v>
      </c>
      <c r="G89" s="787">
        <v>0</v>
      </c>
      <c r="H89" s="1126">
        <v>0</v>
      </c>
      <c r="I89" s="787">
        <v>63.091000000000001</v>
      </c>
      <c r="J89" s="1096">
        <v>7568.9771651416868</v>
      </c>
      <c r="K89" s="620">
        <v>783</v>
      </c>
    </row>
    <row r="90" spans="1:11" ht="12.75" customHeight="1" x14ac:dyDescent="0.25">
      <c r="A90" s="28" t="s">
        <v>464</v>
      </c>
      <c r="B90" s="1054">
        <v>8213.2053628580015</v>
      </c>
      <c r="C90" s="732">
        <f t="shared" si="1"/>
        <v>43751.500423934594</v>
      </c>
      <c r="D90" s="922">
        <v>22522.784</v>
      </c>
      <c r="E90" s="1167">
        <v>0</v>
      </c>
      <c r="F90" s="787">
        <v>4459.8609999999999</v>
      </c>
      <c r="G90" s="787">
        <v>0</v>
      </c>
      <c r="H90" s="1126">
        <v>0</v>
      </c>
      <c r="I90" s="787">
        <v>623.25199999999995</v>
      </c>
      <c r="J90" s="1096">
        <v>16145.603423934595</v>
      </c>
      <c r="K90" s="620">
        <v>1863</v>
      </c>
    </row>
    <row r="91" spans="1:11" ht="12.75" customHeight="1" x14ac:dyDescent="0.25">
      <c r="A91" s="28" t="s">
        <v>465</v>
      </c>
      <c r="B91" s="1054">
        <v>1534.9564345779002</v>
      </c>
      <c r="C91" s="732">
        <f t="shared" si="1"/>
        <v>9023.6761409448391</v>
      </c>
      <c r="D91" s="922">
        <v>4442.9660000000003</v>
      </c>
      <c r="E91" s="1167">
        <v>0</v>
      </c>
      <c r="F91" s="787">
        <v>289.87200000000001</v>
      </c>
      <c r="G91" s="787">
        <v>0</v>
      </c>
      <c r="H91" s="1126">
        <v>0</v>
      </c>
      <c r="I91" s="787">
        <v>60.817</v>
      </c>
      <c r="J91" s="1096">
        <v>4230.0211409448384</v>
      </c>
      <c r="K91" s="620">
        <v>383</v>
      </c>
    </row>
    <row r="92" spans="1:11" ht="12.75" customHeight="1" x14ac:dyDescent="0.25">
      <c r="A92" s="393"/>
      <c r="B92" s="394"/>
      <c r="C92" s="681"/>
      <c r="D92" s="681"/>
      <c r="E92" s="681"/>
      <c r="F92" s="681"/>
      <c r="G92" s="681"/>
      <c r="H92" s="681"/>
      <c r="I92" s="681"/>
      <c r="J92" s="682"/>
      <c r="K92" s="518"/>
    </row>
    <row r="93" spans="1:11" ht="12.75" customHeight="1" x14ac:dyDescent="0.25">
      <c r="A93" s="395" t="s">
        <v>1135</v>
      </c>
      <c r="B93" s="396">
        <f>SUM(B4:B91)</f>
        <v>741602.04054273409</v>
      </c>
      <c r="C93" s="788">
        <f t="shared" ref="C93:K93" si="2">SUM(C4:C91)</f>
        <v>10204668.969715865</v>
      </c>
      <c r="D93" s="788">
        <f t="shared" si="2"/>
        <v>2935769.0669999998</v>
      </c>
      <c r="E93" s="788">
        <f t="shared" si="2"/>
        <v>21059.520929999999</v>
      </c>
      <c r="F93" s="788">
        <f t="shared" si="2"/>
        <v>271096.33199999982</v>
      </c>
      <c r="G93" s="788">
        <f t="shared" si="2"/>
        <v>0</v>
      </c>
      <c r="H93" s="788">
        <f t="shared" si="2"/>
        <v>3599692.7311699991</v>
      </c>
      <c r="I93" s="793">
        <f t="shared" si="2"/>
        <v>42941.730000000025</v>
      </c>
      <c r="J93" s="790">
        <f t="shared" si="2"/>
        <v>3334109.5886158654</v>
      </c>
      <c r="K93" s="662">
        <f t="shared" si="2"/>
        <v>237505</v>
      </c>
    </row>
    <row r="94" spans="1:11" ht="12.75" customHeight="1" thickBot="1" x14ac:dyDescent="0.3">
      <c r="A94" s="393"/>
      <c r="B94" s="579"/>
      <c r="C94" s="684"/>
      <c r="D94" s="791"/>
      <c r="E94" s="791"/>
      <c r="F94" s="791"/>
      <c r="G94" s="791"/>
      <c r="H94" s="791"/>
      <c r="I94" s="791"/>
      <c r="J94" s="792"/>
      <c r="K94" s="578"/>
    </row>
    <row r="95" spans="1:11" ht="12.75" customHeight="1" x14ac:dyDescent="0.25">
      <c r="A95" s="84" t="s">
        <v>122</v>
      </c>
      <c r="B95" s="1056">
        <v>42361.935204410001</v>
      </c>
      <c r="C95" s="732">
        <f>SUM(D95:J95)</f>
        <v>388086.28038243728</v>
      </c>
      <c r="D95" s="923">
        <v>142885.17115720274</v>
      </c>
      <c r="E95" s="1091">
        <v>2706.12826</v>
      </c>
      <c r="F95" s="680">
        <v>18137.083865074343</v>
      </c>
      <c r="G95" s="680">
        <v>0</v>
      </c>
      <c r="H95" s="1091">
        <v>1456.97075</v>
      </c>
      <c r="I95" s="686">
        <v>3020.3151459941619</v>
      </c>
      <c r="J95" s="1095">
        <v>219880.61120416599</v>
      </c>
      <c r="K95" s="580">
        <v>12123</v>
      </c>
    </row>
    <row r="96" spans="1:11" ht="12.75" customHeight="1" x14ac:dyDescent="0.25">
      <c r="A96" s="60" t="s">
        <v>123</v>
      </c>
      <c r="B96" s="1056">
        <v>45907.278328779998</v>
      </c>
      <c r="C96" s="732">
        <f t="shared" ref="C96:C110" si="3">SUM(D96:J96)</f>
        <v>497842.2245042217</v>
      </c>
      <c r="D96" s="922">
        <v>191199.9230042019</v>
      </c>
      <c r="E96" s="1146">
        <v>1.32</v>
      </c>
      <c r="F96" s="679">
        <v>15542.667866987624</v>
      </c>
      <c r="G96" s="679">
        <v>0</v>
      </c>
      <c r="H96" s="1106">
        <v>0</v>
      </c>
      <c r="I96" s="678">
        <v>3116.7403669012606</v>
      </c>
      <c r="J96" s="1096">
        <v>287981.57326613087</v>
      </c>
      <c r="K96" s="580">
        <v>15533</v>
      </c>
    </row>
    <row r="97" spans="1:13" ht="12.75" customHeight="1" x14ac:dyDescent="0.25">
      <c r="A97" s="60" t="s">
        <v>124</v>
      </c>
      <c r="B97" s="1056">
        <v>41029.465523220002</v>
      </c>
      <c r="C97" s="732">
        <f t="shared" si="3"/>
        <v>368783.13124712347</v>
      </c>
      <c r="D97" s="922">
        <v>141362.39125954531</v>
      </c>
      <c r="E97" s="1146">
        <v>128.78424999999999</v>
      </c>
      <c r="F97" s="679">
        <v>20871.023682412088</v>
      </c>
      <c r="G97" s="679">
        <v>0</v>
      </c>
      <c r="H97" s="1106">
        <v>0</v>
      </c>
      <c r="I97" s="678">
        <v>2476.7934873136674</v>
      </c>
      <c r="J97" s="1096">
        <v>203944.13856785241</v>
      </c>
      <c r="K97" s="580">
        <v>13408</v>
      </c>
    </row>
    <row r="98" spans="1:13" ht="12.75" customHeight="1" x14ac:dyDescent="0.25">
      <c r="A98" s="60" t="s">
        <v>125</v>
      </c>
      <c r="B98" s="1056">
        <v>48563.496062510007</v>
      </c>
      <c r="C98" s="732">
        <f t="shared" si="3"/>
        <v>344223.43624385225</v>
      </c>
      <c r="D98" s="922">
        <v>178365.23373274028</v>
      </c>
      <c r="E98" s="1146">
        <v>0</v>
      </c>
      <c r="F98" s="679">
        <v>14693.62534312645</v>
      </c>
      <c r="G98" s="679">
        <v>0</v>
      </c>
      <c r="H98" s="1106">
        <v>0</v>
      </c>
      <c r="I98" s="678">
        <v>1844.2505687823161</v>
      </c>
      <c r="J98" s="1096">
        <v>149320.32659920317</v>
      </c>
      <c r="K98" s="580">
        <v>14473</v>
      </c>
      <c r="M98" s="11"/>
    </row>
    <row r="99" spans="1:13" ht="12.75" customHeight="1" x14ac:dyDescent="0.25">
      <c r="A99" s="60" t="s">
        <v>126</v>
      </c>
      <c r="B99" s="1056">
        <v>46522.278387599996</v>
      </c>
      <c r="C99" s="732">
        <f t="shared" si="3"/>
        <v>282288.27368559747</v>
      </c>
      <c r="D99" s="922">
        <v>150662.78488673136</v>
      </c>
      <c r="E99" s="1146">
        <v>0</v>
      </c>
      <c r="F99" s="679">
        <v>15172.189322290866</v>
      </c>
      <c r="G99" s="679">
        <v>0</v>
      </c>
      <c r="H99" s="1106">
        <v>0</v>
      </c>
      <c r="I99" s="678">
        <v>2509.3366998705369</v>
      </c>
      <c r="J99" s="1096">
        <v>113943.96277670471</v>
      </c>
      <c r="K99" s="580">
        <v>12109</v>
      </c>
      <c r="M99" s="1085"/>
    </row>
    <row r="100" spans="1:13" ht="12.75" customHeight="1" x14ac:dyDescent="0.25">
      <c r="A100" s="60" t="s">
        <v>127</v>
      </c>
      <c r="B100" s="1056">
        <v>51206.516930860002</v>
      </c>
      <c r="C100" s="732">
        <f t="shared" si="3"/>
        <v>511323.79470013815</v>
      </c>
      <c r="D100" s="922">
        <v>239381.64482809673</v>
      </c>
      <c r="E100" s="1146">
        <v>56.179480000000005</v>
      </c>
      <c r="F100" s="679">
        <v>12387.418034446568</v>
      </c>
      <c r="G100" s="679">
        <v>0</v>
      </c>
      <c r="H100" s="1106">
        <v>0</v>
      </c>
      <c r="I100" s="678">
        <v>3025.295855898843</v>
      </c>
      <c r="J100" s="1096">
        <v>256473.25650169599</v>
      </c>
      <c r="K100" s="580">
        <v>19512</v>
      </c>
    </row>
    <row r="101" spans="1:13" ht="12.75" customHeight="1" x14ac:dyDescent="0.25">
      <c r="A101" s="60" t="s">
        <v>128</v>
      </c>
      <c r="B101" s="1056">
        <v>48795.443295600002</v>
      </c>
      <c r="C101" s="732">
        <f t="shared" si="3"/>
        <v>385850.68244930939</v>
      </c>
      <c r="D101" s="922">
        <v>184225.88698998411</v>
      </c>
      <c r="E101" s="1146">
        <v>0</v>
      </c>
      <c r="F101" s="679">
        <v>14098.362116418746</v>
      </c>
      <c r="G101" s="679">
        <v>0</v>
      </c>
      <c r="H101" s="1106">
        <v>0</v>
      </c>
      <c r="I101" s="678">
        <v>2811.3518007104572</v>
      </c>
      <c r="J101" s="1096">
        <v>184715.08154219604</v>
      </c>
      <c r="K101" s="580">
        <v>16548</v>
      </c>
      <c r="M101" s="11"/>
    </row>
    <row r="102" spans="1:13" ht="12.75" customHeight="1" x14ac:dyDescent="0.25">
      <c r="A102" s="60" t="s">
        <v>129</v>
      </c>
      <c r="B102" s="1056">
        <v>46397.100758910005</v>
      </c>
      <c r="C102" s="732">
        <f t="shared" si="3"/>
        <v>400168.58903534373</v>
      </c>
      <c r="D102" s="922">
        <v>192606.10234737885</v>
      </c>
      <c r="E102" s="1146">
        <v>5015.0122199999996</v>
      </c>
      <c r="F102" s="679">
        <v>18004.304295799673</v>
      </c>
      <c r="G102" s="679">
        <v>0</v>
      </c>
      <c r="H102" s="1106">
        <v>0</v>
      </c>
      <c r="I102" s="678">
        <v>2261.9378073267771</v>
      </c>
      <c r="J102" s="1096">
        <v>182281.23236483839</v>
      </c>
      <c r="K102" s="580">
        <v>13479</v>
      </c>
      <c r="M102" s="11"/>
    </row>
    <row r="103" spans="1:13" ht="12.75" customHeight="1" x14ac:dyDescent="0.25">
      <c r="A103" s="60" t="s">
        <v>130</v>
      </c>
      <c r="B103" s="1056">
        <v>42204.606290259995</v>
      </c>
      <c r="C103" s="732">
        <f t="shared" si="3"/>
        <v>353932.20857452287</v>
      </c>
      <c r="D103" s="922">
        <v>157468.06251530183</v>
      </c>
      <c r="E103" s="1146">
        <v>0</v>
      </c>
      <c r="F103" s="679">
        <v>13627.798966201228</v>
      </c>
      <c r="G103" s="679">
        <v>0</v>
      </c>
      <c r="H103" s="1106">
        <v>0</v>
      </c>
      <c r="I103" s="678">
        <v>2537.3692893035873</v>
      </c>
      <c r="J103" s="1096">
        <v>180298.9778037162</v>
      </c>
      <c r="K103" s="580">
        <v>13975</v>
      </c>
      <c r="M103" s="11"/>
    </row>
    <row r="104" spans="1:13" ht="12.75" customHeight="1" x14ac:dyDescent="0.25">
      <c r="A104" s="60" t="s">
        <v>131</v>
      </c>
      <c r="B104" s="1056">
        <v>58893.065438199999</v>
      </c>
      <c r="C104" s="732">
        <f t="shared" si="3"/>
        <v>650594.67494333419</v>
      </c>
      <c r="D104" s="922">
        <v>302682.30314778769</v>
      </c>
      <c r="E104" s="1146">
        <v>111.02919</v>
      </c>
      <c r="F104" s="679">
        <v>36212.918859137761</v>
      </c>
      <c r="G104" s="679">
        <v>0</v>
      </c>
      <c r="H104" s="1106">
        <v>3916.6736599999995</v>
      </c>
      <c r="I104" s="678">
        <v>3244.064640481286</v>
      </c>
      <c r="J104" s="1096">
        <v>304427.68544592749</v>
      </c>
      <c r="K104" s="580">
        <v>17311</v>
      </c>
      <c r="M104" s="11"/>
    </row>
    <row r="105" spans="1:13" ht="12.75" customHeight="1" x14ac:dyDescent="0.25">
      <c r="A105" s="60" t="s">
        <v>132</v>
      </c>
      <c r="B105" s="1056">
        <v>37919.225650280001</v>
      </c>
      <c r="C105" s="732">
        <f t="shared" si="3"/>
        <v>579687.49678795575</v>
      </c>
      <c r="D105" s="922">
        <v>144698.47472396577</v>
      </c>
      <c r="E105" s="1146">
        <v>3982.4709199999998</v>
      </c>
      <c r="F105" s="679">
        <v>11928.491270819752</v>
      </c>
      <c r="G105" s="679">
        <v>0</v>
      </c>
      <c r="H105" s="1106">
        <v>73638.561419999984</v>
      </c>
      <c r="I105" s="678">
        <v>2864.6550072302343</v>
      </c>
      <c r="J105" s="1096">
        <v>342574.84344594</v>
      </c>
      <c r="K105" s="580">
        <v>14584</v>
      </c>
      <c r="M105" s="11"/>
    </row>
    <row r="106" spans="1:13" ht="12.75" customHeight="1" x14ac:dyDescent="0.25">
      <c r="A106" s="60" t="s">
        <v>133</v>
      </c>
      <c r="B106" s="1056">
        <v>47228.327749250006</v>
      </c>
      <c r="C106" s="732">
        <f t="shared" si="3"/>
        <v>361093.90951510944</v>
      </c>
      <c r="D106" s="922">
        <v>171106.54700459691</v>
      </c>
      <c r="E106" s="1146">
        <v>138.54917</v>
      </c>
      <c r="F106" s="679">
        <v>18506.921799394408</v>
      </c>
      <c r="G106" s="679">
        <v>0</v>
      </c>
      <c r="H106" s="1106">
        <v>0</v>
      </c>
      <c r="I106" s="678">
        <v>2899.8387841203885</v>
      </c>
      <c r="J106" s="1096">
        <v>168442.0527569977</v>
      </c>
      <c r="K106" s="580">
        <v>14032</v>
      </c>
      <c r="M106" s="11"/>
    </row>
    <row r="107" spans="1:13" ht="12.75" customHeight="1" x14ac:dyDescent="0.25">
      <c r="A107" s="60" t="s">
        <v>134</v>
      </c>
      <c r="B107" s="1056">
        <v>48119.595691889997</v>
      </c>
      <c r="C107" s="732">
        <f t="shared" si="3"/>
        <v>388674.62365144654</v>
      </c>
      <c r="D107" s="922">
        <v>183170.60095406239</v>
      </c>
      <c r="E107" s="1146">
        <v>0</v>
      </c>
      <c r="F107" s="679">
        <v>14239.862537601564</v>
      </c>
      <c r="G107" s="679">
        <v>0</v>
      </c>
      <c r="H107" s="1106">
        <v>0</v>
      </c>
      <c r="I107" s="678">
        <v>2537.0871286996471</v>
      </c>
      <c r="J107" s="1096">
        <v>188727.07303108298</v>
      </c>
      <c r="K107" s="580">
        <v>17147</v>
      </c>
      <c r="M107" s="11"/>
    </row>
    <row r="108" spans="1:13" ht="12.75" customHeight="1" x14ac:dyDescent="0.25">
      <c r="A108" s="60" t="s">
        <v>135</v>
      </c>
      <c r="B108" s="1056">
        <v>42984.277754809998</v>
      </c>
      <c r="C108" s="732">
        <f t="shared" si="3"/>
        <v>3883083.9363340228</v>
      </c>
      <c r="D108" s="922">
        <v>176837.87766795189</v>
      </c>
      <c r="E108" s="1146">
        <v>0</v>
      </c>
      <c r="F108" s="679">
        <v>13236.586115986594</v>
      </c>
      <c r="G108" s="679">
        <v>0</v>
      </c>
      <c r="H108" s="1106">
        <v>3515910.6998699992</v>
      </c>
      <c r="I108" s="678">
        <v>2497.4287237534809</v>
      </c>
      <c r="J108" s="1096">
        <v>174601.34395633181</v>
      </c>
      <c r="K108" s="580">
        <v>14454</v>
      </c>
      <c r="M108" s="11"/>
    </row>
    <row r="109" spans="1:13" ht="12.75" customHeight="1" x14ac:dyDescent="0.25">
      <c r="A109" s="60" t="s">
        <v>136</v>
      </c>
      <c r="B109" s="1056">
        <v>47537.380994270003</v>
      </c>
      <c r="C109" s="732">
        <f t="shared" si="3"/>
        <v>467784.48069440649</v>
      </c>
      <c r="D109" s="922">
        <v>210241.00428187905</v>
      </c>
      <c r="E109" s="1146">
        <v>8710.1578700000009</v>
      </c>
      <c r="F109" s="679">
        <v>19911.180174452333</v>
      </c>
      <c r="G109" s="679">
        <v>0</v>
      </c>
      <c r="H109" s="1106">
        <v>1906.05521</v>
      </c>
      <c r="I109" s="678">
        <v>2131.8765833890375</v>
      </c>
      <c r="J109" s="1096">
        <v>224884.20657468608</v>
      </c>
      <c r="K109" s="580">
        <v>15509</v>
      </c>
      <c r="M109" s="11"/>
    </row>
    <row r="110" spans="1:13" ht="12.75" customHeight="1" x14ac:dyDescent="0.25">
      <c r="A110" s="60" t="s">
        <v>137</v>
      </c>
      <c r="B110" s="1056">
        <v>45932.0464794</v>
      </c>
      <c r="C110" s="732">
        <f t="shared" si="3"/>
        <v>341251.22696777171</v>
      </c>
      <c r="D110" s="922">
        <v>168875.05849920042</v>
      </c>
      <c r="E110" s="1146">
        <v>209.88957000000002</v>
      </c>
      <c r="F110" s="679">
        <v>14525.897749929267</v>
      </c>
      <c r="G110" s="679">
        <v>0</v>
      </c>
      <c r="H110" s="1106">
        <v>2863.7702600000002</v>
      </c>
      <c r="I110" s="678">
        <v>3163.3881102442147</v>
      </c>
      <c r="J110" s="1096">
        <v>151613.22277839785</v>
      </c>
      <c r="K110" s="580">
        <v>13308</v>
      </c>
      <c r="M110" s="11"/>
    </row>
    <row r="111" spans="1:13" ht="12.75" customHeight="1" x14ac:dyDescent="0.25">
      <c r="A111" s="60"/>
      <c r="B111" s="394"/>
      <c r="C111" s="681"/>
      <c r="D111" s="681"/>
      <c r="E111" s="681"/>
      <c r="F111" s="681"/>
      <c r="G111" s="681"/>
      <c r="H111" s="681"/>
      <c r="I111" s="681"/>
      <c r="J111" s="682"/>
      <c r="K111" s="623"/>
      <c r="M111" s="11"/>
    </row>
    <row r="112" spans="1:13" ht="12.75" customHeight="1" x14ac:dyDescent="0.25">
      <c r="A112" s="395" t="s">
        <v>1135</v>
      </c>
      <c r="B112" s="397">
        <f t="shared" ref="B112:K112" si="4">SUM(B95:B110)</f>
        <v>741602.04054025013</v>
      </c>
      <c r="C112" s="793">
        <f t="shared" si="4"/>
        <v>10204668.969716594</v>
      </c>
      <c r="D112" s="793">
        <f t="shared" si="4"/>
        <v>2935769.0670006271</v>
      </c>
      <c r="E112" s="793">
        <f t="shared" si="4"/>
        <v>21059.520929999999</v>
      </c>
      <c r="F112" s="793">
        <f t="shared" si="4"/>
        <v>271096.33200007927</v>
      </c>
      <c r="G112" s="793">
        <f t="shared" si="4"/>
        <v>0</v>
      </c>
      <c r="H112" s="793">
        <f t="shared" si="4"/>
        <v>3599692.7311699991</v>
      </c>
      <c r="I112" s="789">
        <f t="shared" si="4"/>
        <v>42941.730000019896</v>
      </c>
      <c r="J112" s="790">
        <f t="shared" si="4"/>
        <v>3334109.5886158673</v>
      </c>
      <c r="K112" s="662">
        <f t="shared" si="4"/>
        <v>237505</v>
      </c>
      <c r="M112" s="11"/>
    </row>
    <row r="113" spans="1:14" ht="12" thickBot="1" x14ac:dyDescent="0.3">
      <c r="A113" s="398"/>
      <c r="B113" s="399"/>
      <c r="C113" s="400"/>
      <c r="D113" s="400"/>
      <c r="E113" s="400"/>
      <c r="F113" s="400"/>
      <c r="G113" s="400"/>
      <c r="H113" s="400"/>
      <c r="I113" s="400"/>
      <c r="J113" s="401"/>
      <c r="K113" s="519"/>
      <c r="M113" s="11"/>
    </row>
    <row r="114" spans="1:14" x14ac:dyDescent="0.25">
      <c r="A114" s="424"/>
      <c r="B114" s="425"/>
      <c r="C114" s="426"/>
      <c r="D114" s="426"/>
      <c r="E114" s="426"/>
      <c r="F114" s="426"/>
      <c r="G114" s="426"/>
      <c r="H114" s="426"/>
      <c r="I114" s="426"/>
      <c r="J114" s="426"/>
      <c r="K114" s="434"/>
      <c r="M114" s="11"/>
    </row>
    <row r="115" spans="1:14" x14ac:dyDescent="0.25">
      <c r="A115" s="428" t="s">
        <v>1146</v>
      </c>
      <c r="B115" s="378"/>
      <c r="C115" s="190"/>
      <c r="D115" s="190"/>
      <c r="E115" s="190"/>
      <c r="F115" s="190"/>
      <c r="G115" s="190"/>
      <c r="H115" s="190"/>
      <c r="I115" s="190"/>
      <c r="J115" s="190"/>
      <c r="K115" s="435"/>
      <c r="M115" s="11"/>
    </row>
    <row r="116" spans="1:14" ht="12" customHeight="1" x14ac:dyDescent="0.25">
      <c r="A116" s="1202" t="s">
        <v>1181</v>
      </c>
      <c r="B116" s="1203"/>
      <c r="C116" s="1203"/>
      <c r="D116" s="1203"/>
      <c r="E116" s="1203"/>
      <c r="F116" s="1203"/>
      <c r="G116" s="1203"/>
      <c r="H116" s="1203"/>
      <c r="I116" s="1204"/>
      <c r="J116" s="1202"/>
      <c r="K116" s="1204"/>
      <c r="M116" s="11"/>
    </row>
    <row r="117" spans="1:14" ht="36" customHeight="1" x14ac:dyDescent="0.25">
      <c r="A117" s="1205" t="s">
        <v>1160</v>
      </c>
      <c r="B117" s="1203"/>
      <c r="C117" s="1203"/>
      <c r="D117" s="1203"/>
      <c r="E117" s="1203"/>
      <c r="F117" s="1203"/>
      <c r="G117" s="1203"/>
      <c r="H117" s="1203"/>
      <c r="I117" s="1203"/>
      <c r="J117" s="1203"/>
      <c r="K117" s="1204"/>
      <c r="M117" s="11"/>
    </row>
    <row r="118" spans="1:14" x14ac:dyDescent="0.25">
      <c r="A118" s="1202" t="s">
        <v>415</v>
      </c>
      <c r="B118" s="1203"/>
      <c r="C118" s="1203"/>
      <c r="D118" s="1203"/>
      <c r="E118" s="1203"/>
      <c r="F118" s="1203"/>
      <c r="G118" s="1203"/>
      <c r="H118" s="1203"/>
      <c r="I118" s="1203"/>
      <c r="J118" s="1203"/>
      <c r="K118" s="1204"/>
      <c r="M118" s="11"/>
    </row>
    <row r="119" spans="1:14" ht="36" customHeight="1" x14ac:dyDescent="0.25">
      <c r="A119" s="1205" t="s">
        <v>1176</v>
      </c>
      <c r="B119" s="1203"/>
      <c r="C119" s="1203"/>
      <c r="D119" s="1203"/>
      <c r="E119" s="1203"/>
      <c r="F119" s="1203"/>
      <c r="G119" s="1203"/>
      <c r="H119" s="1203"/>
      <c r="I119" s="1204"/>
      <c r="J119" s="1202"/>
      <c r="K119" s="1204"/>
      <c r="M119" s="11"/>
      <c r="N119" s="12"/>
    </row>
    <row r="120" spans="1:14" ht="12" customHeight="1" x14ac:dyDescent="0.25">
      <c r="A120" s="1202" t="s">
        <v>1157</v>
      </c>
      <c r="B120" s="1203"/>
      <c r="C120" s="1203"/>
      <c r="D120" s="1203"/>
      <c r="E120" s="1203"/>
      <c r="F120" s="1203"/>
      <c r="G120" s="1203"/>
      <c r="H120" s="1203"/>
      <c r="I120" s="1203"/>
      <c r="J120" s="1203"/>
      <c r="K120" s="1204"/>
      <c r="M120" s="11"/>
    </row>
    <row r="121" spans="1:14" ht="24" customHeight="1" x14ac:dyDescent="0.25">
      <c r="A121" s="1205" t="s">
        <v>1162</v>
      </c>
      <c r="B121" s="1203"/>
      <c r="C121" s="1203"/>
      <c r="D121" s="1203"/>
      <c r="E121" s="1203"/>
      <c r="F121" s="1203"/>
      <c r="G121" s="1203"/>
      <c r="H121" s="1203"/>
      <c r="I121" s="1203"/>
      <c r="J121" s="1203"/>
      <c r="K121" s="1204"/>
      <c r="M121" s="11"/>
    </row>
    <row r="122" spans="1:14" ht="24" customHeight="1" x14ac:dyDescent="0.25">
      <c r="A122" s="1205" t="s">
        <v>416</v>
      </c>
      <c r="B122" s="1203"/>
      <c r="C122" s="1203"/>
      <c r="D122" s="1203"/>
      <c r="E122" s="1203"/>
      <c r="F122" s="1203"/>
      <c r="G122" s="1203"/>
      <c r="H122" s="1203"/>
      <c r="I122" s="1203"/>
      <c r="J122" s="1203"/>
      <c r="K122" s="1204"/>
      <c r="M122" s="11"/>
    </row>
    <row r="123" spans="1:14" x14ac:dyDescent="0.25">
      <c r="A123" s="1202" t="s">
        <v>1177</v>
      </c>
      <c r="B123" s="1203"/>
      <c r="C123" s="1203"/>
      <c r="D123" s="1203"/>
      <c r="E123" s="1203"/>
      <c r="F123" s="1203"/>
      <c r="G123" s="1203"/>
      <c r="H123" s="1203"/>
      <c r="I123" s="1203"/>
      <c r="J123" s="1203"/>
      <c r="K123" s="1204"/>
      <c r="M123" s="11"/>
    </row>
    <row r="124" spans="1:14" x14ac:dyDescent="0.25">
      <c r="B124" s="63"/>
      <c r="C124" s="74"/>
      <c r="D124" s="74"/>
      <c r="E124" s="74"/>
      <c r="F124" s="74"/>
      <c r="G124" s="74"/>
      <c r="H124" s="74"/>
      <c r="I124" s="74"/>
      <c r="J124" s="74"/>
      <c r="M124" s="11"/>
    </row>
    <row r="125" spans="1:14" x14ac:dyDescent="0.25">
      <c r="A125" s="26"/>
      <c r="B125" s="63"/>
      <c r="C125" s="63"/>
      <c r="D125" s="63"/>
      <c r="E125" s="63"/>
      <c r="F125" s="63"/>
      <c r="G125" s="63"/>
      <c r="H125" s="63"/>
      <c r="I125" s="63"/>
      <c r="J125" s="63"/>
      <c r="K125" s="63"/>
      <c r="M125" s="11"/>
    </row>
    <row r="126" spans="1:14" x14ac:dyDescent="0.25">
      <c r="M126" s="11"/>
    </row>
    <row r="127" spans="1:14" x14ac:dyDescent="0.25">
      <c r="M127" s="11"/>
    </row>
    <row r="128" spans="1:14" x14ac:dyDescent="0.25">
      <c r="M128" s="11"/>
    </row>
    <row r="129" spans="13:13" x14ac:dyDescent="0.25">
      <c r="M129" s="11"/>
    </row>
    <row r="130" spans="13:13" x14ac:dyDescent="0.25">
      <c r="M130" s="11"/>
    </row>
    <row r="131" spans="13:13" x14ac:dyDescent="0.25">
      <c r="M131" s="11"/>
    </row>
    <row r="132" spans="13:13" x14ac:dyDescent="0.25">
      <c r="M132" s="11"/>
    </row>
    <row r="133" spans="13:13" x14ac:dyDescent="0.25">
      <c r="M133" s="11"/>
    </row>
    <row r="134" spans="13:13" x14ac:dyDescent="0.25">
      <c r="M134" s="11"/>
    </row>
    <row r="135" spans="13:13" x14ac:dyDescent="0.25">
      <c r="M135" s="11"/>
    </row>
    <row r="136" spans="13:13" x14ac:dyDescent="0.25">
      <c r="M136" s="11"/>
    </row>
    <row r="137" spans="13:13" x14ac:dyDescent="0.25">
      <c r="M137" s="11"/>
    </row>
    <row r="138" spans="13:13" x14ac:dyDescent="0.25">
      <c r="M138" s="11"/>
    </row>
    <row r="139" spans="13:13" x14ac:dyDescent="0.25">
      <c r="M139" s="11"/>
    </row>
    <row r="140" spans="13:13" x14ac:dyDescent="0.25">
      <c r="M140" s="11"/>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0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8" t="s">
        <v>260</v>
      </c>
      <c r="B4" s="1054">
        <v>1330.4319366339</v>
      </c>
      <c r="C4" s="732">
        <f>SUM(D4:J4)</f>
        <v>18317.33089494965</v>
      </c>
      <c r="D4" s="922">
        <v>10676.266</v>
      </c>
      <c r="E4" s="1168">
        <v>0</v>
      </c>
      <c r="F4" s="794">
        <v>258.80799999999999</v>
      </c>
      <c r="G4" s="794">
        <v>0</v>
      </c>
      <c r="H4" s="1127">
        <v>0</v>
      </c>
      <c r="I4" s="975">
        <v>59.502000000000002</v>
      </c>
      <c r="J4" s="1094">
        <v>7322.7548949496468</v>
      </c>
      <c r="K4" s="619">
        <v>558</v>
      </c>
    </row>
    <row r="5" spans="1:11" ht="12.75" customHeight="1" x14ac:dyDescent="0.25">
      <c r="A5" s="3" t="s">
        <v>466</v>
      </c>
      <c r="B5" s="1054">
        <v>385.02879205890002</v>
      </c>
      <c r="C5" s="732">
        <f t="shared" ref="C5:C68" si="0">SUM(D5:J5)</f>
        <v>2127.5513037049291</v>
      </c>
      <c r="D5" s="922">
        <v>1151.473</v>
      </c>
      <c r="E5" s="1168">
        <v>0</v>
      </c>
      <c r="F5" s="794">
        <v>40.200000000000003</v>
      </c>
      <c r="G5" s="794">
        <v>0</v>
      </c>
      <c r="H5" s="1127">
        <v>0</v>
      </c>
      <c r="I5" s="976">
        <v>74.858000000000004</v>
      </c>
      <c r="J5" s="1094">
        <v>861.02030370492912</v>
      </c>
      <c r="K5" s="620">
        <v>84</v>
      </c>
    </row>
    <row r="6" spans="1:11" ht="12.75" customHeight="1" x14ac:dyDescent="0.25">
      <c r="A6" s="3" t="s">
        <v>467</v>
      </c>
      <c r="B6" s="1054">
        <v>952.6426942288</v>
      </c>
      <c r="C6" s="732">
        <f t="shared" si="0"/>
        <v>12708.090751778587</v>
      </c>
      <c r="D6" s="922">
        <v>7932.04</v>
      </c>
      <c r="E6" s="1168">
        <v>0</v>
      </c>
      <c r="F6" s="794">
        <v>172.71100000000001</v>
      </c>
      <c r="G6" s="794">
        <v>0</v>
      </c>
      <c r="H6" s="1127">
        <v>0</v>
      </c>
      <c r="I6" s="976">
        <v>18.603999999999999</v>
      </c>
      <c r="J6" s="1094">
        <v>4584.7357517785867</v>
      </c>
      <c r="K6" s="620">
        <v>380</v>
      </c>
    </row>
    <row r="7" spans="1:11" ht="12.75" customHeight="1" x14ac:dyDescent="0.25">
      <c r="A7" s="3" t="s">
        <v>468</v>
      </c>
      <c r="B7" s="1054">
        <v>254.2569492387</v>
      </c>
      <c r="C7" s="732">
        <f t="shared" si="0"/>
        <v>1867.7532773910887</v>
      </c>
      <c r="D7" s="922">
        <v>852.42499999999995</v>
      </c>
      <c r="E7" s="1168">
        <v>0</v>
      </c>
      <c r="F7" s="794">
        <v>44.682000000000002</v>
      </c>
      <c r="G7" s="794">
        <v>0</v>
      </c>
      <c r="H7" s="1127">
        <v>0</v>
      </c>
      <c r="I7" s="976">
        <v>2.5339999999999998</v>
      </c>
      <c r="J7" s="1094">
        <v>968.1122773910887</v>
      </c>
      <c r="K7" s="620">
        <v>96</v>
      </c>
    </row>
    <row r="8" spans="1:11" ht="12.75" customHeight="1" x14ac:dyDescent="0.25">
      <c r="A8" s="3" t="s">
        <v>469</v>
      </c>
      <c r="B8" s="1054">
        <v>1151.7001375611001</v>
      </c>
      <c r="C8" s="732">
        <f t="shared" si="0"/>
        <v>9417.1509523173609</v>
      </c>
      <c r="D8" s="922">
        <v>5818.7420000000002</v>
      </c>
      <c r="E8" s="1168">
        <v>0</v>
      </c>
      <c r="F8" s="794">
        <v>312.48599999999999</v>
      </c>
      <c r="G8" s="794">
        <v>0</v>
      </c>
      <c r="H8" s="1127">
        <v>0</v>
      </c>
      <c r="I8" s="976">
        <v>70.02</v>
      </c>
      <c r="J8" s="1094">
        <v>3215.9029523173604</v>
      </c>
      <c r="K8" s="620">
        <v>313</v>
      </c>
    </row>
    <row r="9" spans="1:11" ht="12.75" customHeight="1" x14ac:dyDescent="0.25">
      <c r="A9" s="3" t="s">
        <v>223</v>
      </c>
      <c r="B9" s="1054">
        <v>570.22439019609999</v>
      </c>
      <c r="C9" s="732">
        <f t="shared" si="0"/>
        <v>6403.0866656389571</v>
      </c>
      <c r="D9" s="922">
        <v>3603.3249999999998</v>
      </c>
      <c r="E9" s="1168">
        <v>0</v>
      </c>
      <c r="F9" s="794">
        <v>95.923000000000002</v>
      </c>
      <c r="G9" s="794">
        <v>0</v>
      </c>
      <c r="H9" s="1127">
        <v>0</v>
      </c>
      <c r="I9" s="976">
        <v>44.682000000000002</v>
      </c>
      <c r="J9" s="1094">
        <v>2659.1566656389577</v>
      </c>
      <c r="K9" s="620">
        <v>176</v>
      </c>
    </row>
    <row r="10" spans="1:11" ht="12.75" customHeight="1" x14ac:dyDescent="0.25">
      <c r="A10" s="3" t="s">
        <v>189</v>
      </c>
      <c r="B10" s="1054">
        <v>3089.8149015288996</v>
      </c>
      <c r="C10" s="732">
        <f t="shared" si="0"/>
        <v>43069.870525041937</v>
      </c>
      <c r="D10" s="922">
        <v>27335.657999999999</v>
      </c>
      <c r="E10" s="1168">
        <v>0</v>
      </c>
      <c r="F10" s="794">
        <v>1194.0029999999999</v>
      </c>
      <c r="G10" s="794">
        <v>0</v>
      </c>
      <c r="H10" s="1127">
        <v>0</v>
      </c>
      <c r="I10" s="976">
        <v>113.227</v>
      </c>
      <c r="J10" s="1094">
        <v>14426.982525041938</v>
      </c>
      <c r="K10" s="620">
        <v>1347</v>
      </c>
    </row>
    <row r="11" spans="1:11" ht="12.75" customHeight="1" x14ac:dyDescent="0.25">
      <c r="A11" s="3" t="s">
        <v>316</v>
      </c>
      <c r="B11" s="1054">
        <v>1785.7090458169998</v>
      </c>
      <c r="C11" s="732">
        <f t="shared" si="0"/>
        <v>25039.884936928647</v>
      </c>
      <c r="D11" s="922">
        <v>16104.502</v>
      </c>
      <c r="E11" s="1168">
        <v>0</v>
      </c>
      <c r="F11" s="794">
        <v>592.64300000000003</v>
      </c>
      <c r="G11" s="794">
        <v>0</v>
      </c>
      <c r="H11" s="1127">
        <v>0</v>
      </c>
      <c r="I11" s="976">
        <v>97.141000000000005</v>
      </c>
      <c r="J11" s="1094">
        <v>8245.598936928649</v>
      </c>
      <c r="K11" s="620">
        <v>661</v>
      </c>
    </row>
    <row r="12" spans="1:11" ht="12.75" customHeight="1" x14ac:dyDescent="0.25">
      <c r="A12" s="3" t="s">
        <v>470</v>
      </c>
      <c r="B12" s="1054">
        <v>9492.6321834560003</v>
      </c>
      <c r="C12" s="732">
        <f t="shared" si="0"/>
        <v>123941.85197337986</v>
      </c>
      <c r="D12" s="922">
        <v>82066.182000000001</v>
      </c>
      <c r="E12" s="1168">
        <v>0</v>
      </c>
      <c r="F12" s="794">
        <v>7201.7020000000002</v>
      </c>
      <c r="G12" s="794">
        <v>0</v>
      </c>
      <c r="H12" s="1127">
        <v>0</v>
      </c>
      <c r="I12" s="976">
        <v>686.87900000000002</v>
      </c>
      <c r="J12" s="1094">
        <v>33987.088973379854</v>
      </c>
      <c r="K12" s="620">
        <v>3131</v>
      </c>
    </row>
    <row r="13" spans="1:11" ht="12.75" customHeight="1" x14ac:dyDescent="0.25">
      <c r="A13" s="3" t="s">
        <v>304</v>
      </c>
      <c r="B13" s="1054">
        <v>3226.8243591678997</v>
      </c>
      <c r="C13" s="732">
        <f t="shared" si="0"/>
        <v>37392.336879841794</v>
      </c>
      <c r="D13" s="922">
        <v>25075.073</v>
      </c>
      <c r="E13" s="1168">
        <v>0</v>
      </c>
      <c r="F13" s="794">
        <v>910.91800000000001</v>
      </c>
      <c r="G13" s="794">
        <v>0</v>
      </c>
      <c r="H13" s="1127">
        <v>0</v>
      </c>
      <c r="I13" s="976">
        <v>77.263000000000005</v>
      </c>
      <c r="J13" s="1094">
        <v>11329.082879841795</v>
      </c>
      <c r="K13" s="620">
        <v>1190</v>
      </c>
    </row>
    <row r="14" spans="1:11" ht="12.75" customHeight="1" x14ac:dyDescent="0.25">
      <c r="A14" s="3" t="s">
        <v>31</v>
      </c>
      <c r="B14" s="1054">
        <v>3421.8925787990001</v>
      </c>
      <c r="C14" s="732">
        <f t="shared" si="0"/>
        <v>52713.418842167201</v>
      </c>
      <c r="D14" s="922">
        <v>29506.866000000002</v>
      </c>
      <c r="E14" s="1168">
        <v>0</v>
      </c>
      <c r="F14" s="794">
        <v>1503.8320000000001</v>
      </c>
      <c r="G14" s="794">
        <v>0</v>
      </c>
      <c r="H14" s="1127">
        <v>0</v>
      </c>
      <c r="I14" s="976">
        <v>270.18900000000002</v>
      </c>
      <c r="J14" s="1094">
        <v>21432.531842167198</v>
      </c>
      <c r="K14" s="620">
        <v>1461</v>
      </c>
    </row>
    <row r="15" spans="1:11" ht="12.75" customHeight="1" x14ac:dyDescent="0.25">
      <c r="A15" s="3" t="s">
        <v>32</v>
      </c>
      <c r="B15" s="1054">
        <v>1089.7058487332999</v>
      </c>
      <c r="C15" s="732">
        <f t="shared" si="0"/>
        <v>15812.059680586302</v>
      </c>
      <c r="D15" s="922">
        <v>9376.6650000000009</v>
      </c>
      <c r="E15" s="1168">
        <v>0</v>
      </c>
      <c r="F15" s="794">
        <v>236.78299999999999</v>
      </c>
      <c r="G15" s="794">
        <v>0</v>
      </c>
      <c r="H15" s="1127">
        <v>0</v>
      </c>
      <c r="I15" s="976">
        <v>13.326000000000001</v>
      </c>
      <c r="J15" s="1094">
        <v>6185.2856805863039</v>
      </c>
      <c r="K15" s="620">
        <v>474</v>
      </c>
    </row>
    <row r="16" spans="1:11" ht="12.75" customHeight="1" x14ac:dyDescent="0.25">
      <c r="A16" s="3" t="s">
        <v>471</v>
      </c>
      <c r="B16" s="1054">
        <v>143.27940884500001</v>
      </c>
      <c r="C16" s="732">
        <f t="shared" si="0"/>
        <v>1165.6358824298386</v>
      </c>
      <c r="D16" s="922">
        <v>506.13400000000001</v>
      </c>
      <c r="E16" s="1168">
        <v>0</v>
      </c>
      <c r="F16" s="794">
        <v>8.4450000000000003</v>
      </c>
      <c r="G16" s="794">
        <v>0</v>
      </c>
      <c r="H16" s="1127">
        <v>0</v>
      </c>
      <c r="I16" s="976">
        <v>5</v>
      </c>
      <c r="J16" s="1094">
        <v>646.05688242983865</v>
      </c>
      <c r="K16" s="620">
        <v>38</v>
      </c>
    </row>
    <row r="17" spans="1:11" ht="12.75" customHeight="1" x14ac:dyDescent="0.25">
      <c r="A17" s="3" t="s">
        <v>77</v>
      </c>
      <c r="B17" s="1054">
        <v>23632.908684459999</v>
      </c>
      <c r="C17" s="732">
        <f t="shared" si="0"/>
        <v>304158.30304761417</v>
      </c>
      <c r="D17" s="922">
        <v>202714.068</v>
      </c>
      <c r="E17" s="1168">
        <v>0</v>
      </c>
      <c r="F17" s="794">
        <v>19702.38</v>
      </c>
      <c r="G17" s="794">
        <v>0</v>
      </c>
      <c r="H17" s="1127">
        <v>0</v>
      </c>
      <c r="I17" s="976">
        <v>1340.519</v>
      </c>
      <c r="J17" s="1094">
        <v>80401.336047614168</v>
      </c>
      <c r="K17" s="620">
        <v>7032</v>
      </c>
    </row>
    <row r="18" spans="1:11" ht="12.75" customHeight="1" x14ac:dyDescent="0.25">
      <c r="A18" s="3" t="s">
        <v>472</v>
      </c>
      <c r="B18" s="1054">
        <v>403.91638785060002</v>
      </c>
      <c r="C18" s="732">
        <f t="shared" si="0"/>
        <v>4539.1167540926954</v>
      </c>
      <c r="D18" s="922">
        <v>3121.4560000000001</v>
      </c>
      <c r="E18" s="1168">
        <v>0</v>
      </c>
      <c r="F18" s="794">
        <v>86.786000000000001</v>
      </c>
      <c r="G18" s="794">
        <v>0</v>
      </c>
      <c r="H18" s="1127">
        <v>0</v>
      </c>
      <c r="I18" s="976">
        <v>0.54700000000000004</v>
      </c>
      <c r="J18" s="1094">
        <v>1330.3277540926954</v>
      </c>
      <c r="K18" s="620">
        <v>142</v>
      </c>
    </row>
    <row r="19" spans="1:11" ht="12.75" customHeight="1" x14ac:dyDescent="0.25">
      <c r="A19" s="3" t="s">
        <v>274</v>
      </c>
      <c r="B19" s="1054">
        <v>18389.547585319</v>
      </c>
      <c r="C19" s="732">
        <f t="shared" si="0"/>
        <v>344052.91275586927</v>
      </c>
      <c r="D19" s="922">
        <v>262934.288</v>
      </c>
      <c r="E19" s="1168">
        <v>160.76669000000001</v>
      </c>
      <c r="F19" s="794">
        <v>23459.883999999998</v>
      </c>
      <c r="G19" s="794">
        <v>0</v>
      </c>
      <c r="H19" s="1127">
        <v>856.88780000000008</v>
      </c>
      <c r="I19" s="976">
        <v>1099.21</v>
      </c>
      <c r="J19" s="1094">
        <v>55541.87626586917</v>
      </c>
      <c r="K19" s="620">
        <v>7822</v>
      </c>
    </row>
    <row r="20" spans="1:11" ht="12.75" customHeight="1" x14ac:dyDescent="0.25">
      <c r="A20" s="3" t="s">
        <v>473</v>
      </c>
      <c r="B20" s="1054">
        <v>482.42998460749999</v>
      </c>
      <c r="C20" s="732">
        <f t="shared" si="0"/>
        <v>7498.8582094305593</v>
      </c>
      <c r="D20" s="922">
        <v>5359.67</v>
      </c>
      <c r="E20" s="1168">
        <v>0</v>
      </c>
      <c r="F20" s="794">
        <v>381.29</v>
      </c>
      <c r="G20" s="794">
        <v>0</v>
      </c>
      <c r="H20" s="1127">
        <v>0</v>
      </c>
      <c r="I20" s="976">
        <v>8.0340000000000007</v>
      </c>
      <c r="J20" s="1094">
        <v>1749.8642094305596</v>
      </c>
      <c r="K20" s="620">
        <v>187</v>
      </c>
    </row>
    <row r="21" spans="1:11" ht="12.75" customHeight="1" x14ac:dyDescent="0.25">
      <c r="A21" s="3" t="s">
        <v>474</v>
      </c>
      <c r="B21" s="1054">
        <v>988.98285218280012</v>
      </c>
      <c r="C21" s="732">
        <f t="shared" si="0"/>
        <v>16353.300336166838</v>
      </c>
      <c r="D21" s="922">
        <v>9275.5580000000009</v>
      </c>
      <c r="E21" s="1168">
        <v>0</v>
      </c>
      <c r="F21" s="794">
        <v>347.02800000000002</v>
      </c>
      <c r="G21" s="794">
        <v>0</v>
      </c>
      <c r="H21" s="1127">
        <v>0</v>
      </c>
      <c r="I21" s="976">
        <v>6.1379999999999999</v>
      </c>
      <c r="J21" s="1094">
        <v>6724.5763361668351</v>
      </c>
      <c r="K21" s="620">
        <v>443</v>
      </c>
    </row>
    <row r="22" spans="1:11" ht="12.75" customHeight="1" x14ac:dyDescent="0.25">
      <c r="A22" s="3" t="s">
        <v>475</v>
      </c>
      <c r="B22" s="1054">
        <v>5284.6095192899993</v>
      </c>
      <c r="C22" s="732">
        <f t="shared" si="0"/>
        <v>64060.217307045619</v>
      </c>
      <c r="D22" s="922">
        <v>36261.748</v>
      </c>
      <c r="E22" s="1168">
        <v>0</v>
      </c>
      <c r="F22" s="794">
        <v>1357.6189999999999</v>
      </c>
      <c r="G22" s="794">
        <v>0</v>
      </c>
      <c r="H22" s="1127">
        <v>0</v>
      </c>
      <c r="I22" s="976">
        <v>156.94399999999999</v>
      </c>
      <c r="J22" s="1094">
        <v>26283.906307045618</v>
      </c>
      <c r="K22" s="620">
        <v>1826</v>
      </c>
    </row>
    <row r="23" spans="1:11" ht="12.75" customHeight="1" x14ac:dyDescent="0.25">
      <c r="A23" s="3" t="s">
        <v>109</v>
      </c>
      <c r="B23" s="1054">
        <v>1697.836415498</v>
      </c>
      <c r="C23" s="732">
        <f t="shared" si="0"/>
        <v>21021.919278348945</v>
      </c>
      <c r="D23" s="922">
        <v>10005.448</v>
      </c>
      <c r="E23" s="1168">
        <v>0</v>
      </c>
      <c r="F23" s="794">
        <v>802.66300000000001</v>
      </c>
      <c r="G23" s="794">
        <v>0</v>
      </c>
      <c r="H23" s="1127">
        <v>0</v>
      </c>
      <c r="I23" s="976">
        <v>67.578999999999994</v>
      </c>
      <c r="J23" s="1094">
        <v>10146.229278348945</v>
      </c>
      <c r="K23" s="620">
        <v>577</v>
      </c>
    </row>
    <row r="24" spans="1:11" ht="12.75" customHeight="1" x14ac:dyDescent="0.25">
      <c r="A24" s="3" t="s">
        <v>1</v>
      </c>
      <c r="B24" s="1054">
        <v>3701.7522914690003</v>
      </c>
      <c r="C24" s="732">
        <f t="shared" si="0"/>
        <v>47489.055027716691</v>
      </c>
      <c r="D24" s="922">
        <v>24445.766</v>
      </c>
      <c r="E24" s="1168">
        <v>0</v>
      </c>
      <c r="F24" s="794">
        <v>556.06700000000001</v>
      </c>
      <c r="G24" s="794">
        <v>0</v>
      </c>
      <c r="H24" s="1127">
        <v>0</v>
      </c>
      <c r="I24" s="976">
        <v>114.13500000000001</v>
      </c>
      <c r="J24" s="1094">
        <v>22373.08702771669</v>
      </c>
      <c r="K24" s="620">
        <v>1676</v>
      </c>
    </row>
    <row r="25" spans="1:11" ht="12.75" customHeight="1" x14ac:dyDescent="0.25">
      <c r="A25" s="3" t="s">
        <v>476</v>
      </c>
      <c r="B25" s="1054">
        <v>247.82068327010001</v>
      </c>
      <c r="C25" s="732">
        <f t="shared" si="0"/>
        <v>1973.0646957113026</v>
      </c>
      <c r="D25" s="922">
        <v>1513.96</v>
      </c>
      <c r="E25" s="1168">
        <v>0</v>
      </c>
      <c r="F25" s="794">
        <v>49.170999999999999</v>
      </c>
      <c r="G25" s="794">
        <v>0</v>
      </c>
      <c r="H25" s="1127">
        <v>0</v>
      </c>
      <c r="I25" s="976">
        <v>10.179</v>
      </c>
      <c r="J25" s="1094">
        <v>399.75469571130253</v>
      </c>
      <c r="K25" s="620">
        <v>59</v>
      </c>
    </row>
    <row r="26" spans="1:11" ht="12.75" customHeight="1" x14ac:dyDescent="0.25">
      <c r="A26" s="3" t="s">
        <v>276</v>
      </c>
      <c r="B26" s="1054">
        <v>264.79472106150001</v>
      </c>
      <c r="C26" s="732">
        <f t="shared" si="0"/>
        <v>1967.5862222108674</v>
      </c>
      <c r="D26" s="922">
        <v>1346.1279999999999</v>
      </c>
      <c r="E26" s="1168">
        <v>0</v>
      </c>
      <c r="F26" s="794">
        <v>36.32</v>
      </c>
      <c r="G26" s="794">
        <v>0</v>
      </c>
      <c r="H26" s="1127">
        <v>0</v>
      </c>
      <c r="I26" s="976">
        <v>0</v>
      </c>
      <c r="J26" s="1094">
        <v>585.13822221086753</v>
      </c>
      <c r="K26" s="620">
        <v>58</v>
      </c>
    </row>
    <row r="27" spans="1:11" ht="12.75" customHeight="1" x14ac:dyDescent="0.25">
      <c r="A27" s="3" t="s">
        <v>115</v>
      </c>
      <c r="B27" s="1054">
        <v>4666.1290738584003</v>
      </c>
      <c r="C27" s="732">
        <f t="shared" si="0"/>
        <v>38121.666203088476</v>
      </c>
      <c r="D27" s="922">
        <v>26800.778999999999</v>
      </c>
      <c r="E27" s="1168">
        <v>0</v>
      </c>
      <c r="F27" s="794">
        <v>1918.2750000000001</v>
      </c>
      <c r="G27" s="794">
        <v>0</v>
      </c>
      <c r="H27" s="1127">
        <v>0</v>
      </c>
      <c r="I27" s="976">
        <v>306.70800000000003</v>
      </c>
      <c r="J27" s="1094">
        <v>9095.9042030884812</v>
      </c>
      <c r="K27" s="620">
        <v>1125</v>
      </c>
    </row>
    <row r="28" spans="1:11" ht="12.75" customHeight="1" x14ac:dyDescent="0.25">
      <c r="A28" s="3" t="s">
        <v>477</v>
      </c>
      <c r="B28" s="1054">
        <v>1694.2267114531001</v>
      </c>
      <c r="C28" s="732">
        <f t="shared" si="0"/>
        <v>29302.789916458016</v>
      </c>
      <c r="D28" s="922">
        <v>20341.264999999999</v>
      </c>
      <c r="E28" s="1168">
        <v>0</v>
      </c>
      <c r="F28" s="794">
        <v>463.22899999999998</v>
      </c>
      <c r="G28" s="794">
        <v>0</v>
      </c>
      <c r="H28" s="1127">
        <v>0</v>
      </c>
      <c r="I28" s="976">
        <v>81.417000000000002</v>
      </c>
      <c r="J28" s="1094">
        <v>8416.8789164580139</v>
      </c>
      <c r="K28" s="620">
        <v>618</v>
      </c>
    </row>
    <row r="29" spans="1:11" ht="12.75" customHeight="1" x14ac:dyDescent="0.25">
      <c r="A29" s="3" t="s">
        <v>198</v>
      </c>
      <c r="B29" s="1054">
        <v>3701.5160464845999</v>
      </c>
      <c r="C29" s="732">
        <f t="shared" si="0"/>
        <v>45571.879168951877</v>
      </c>
      <c r="D29" s="922">
        <v>28458.505000000001</v>
      </c>
      <c r="E29" s="1168">
        <v>0</v>
      </c>
      <c r="F29" s="794">
        <v>1098.086</v>
      </c>
      <c r="G29" s="794">
        <v>0</v>
      </c>
      <c r="H29" s="1127">
        <v>0</v>
      </c>
      <c r="I29" s="976">
        <v>321.96899999999999</v>
      </c>
      <c r="J29" s="1094">
        <v>15693.319168951877</v>
      </c>
      <c r="K29" s="620">
        <v>1175</v>
      </c>
    </row>
    <row r="30" spans="1:11" ht="12.75" customHeight="1" x14ac:dyDescent="0.25">
      <c r="A30" s="3" t="s">
        <v>80</v>
      </c>
      <c r="B30" s="1054">
        <v>306.02610372999999</v>
      </c>
      <c r="C30" s="732">
        <f t="shared" si="0"/>
        <v>2167.3515953224082</v>
      </c>
      <c r="D30" s="922">
        <v>1308.645</v>
      </c>
      <c r="E30" s="1168">
        <v>0</v>
      </c>
      <c r="F30" s="794">
        <v>49.468000000000004</v>
      </c>
      <c r="G30" s="794">
        <v>0</v>
      </c>
      <c r="H30" s="1127">
        <v>0</v>
      </c>
      <c r="I30" s="976">
        <v>6.6989999999999998</v>
      </c>
      <c r="J30" s="1094">
        <v>802.5395953224081</v>
      </c>
      <c r="K30" s="620">
        <v>83</v>
      </c>
    </row>
    <row r="31" spans="1:11" ht="12.75" customHeight="1" x14ac:dyDescent="0.25">
      <c r="A31" s="3" t="s">
        <v>478</v>
      </c>
      <c r="B31" s="1054">
        <v>414.11588007349997</v>
      </c>
      <c r="C31" s="732">
        <f t="shared" si="0"/>
        <v>5644.3367066837218</v>
      </c>
      <c r="D31" s="922">
        <v>4061.75</v>
      </c>
      <c r="E31" s="1168">
        <v>0</v>
      </c>
      <c r="F31" s="794">
        <v>56.890999999999998</v>
      </c>
      <c r="G31" s="794">
        <v>0</v>
      </c>
      <c r="H31" s="1127">
        <v>0</v>
      </c>
      <c r="I31" s="976">
        <v>37.936</v>
      </c>
      <c r="J31" s="1094">
        <v>1487.7597066837229</v>
      </c>
      <c r="K31" s="620">
        <v>146</v>
      </c>
    </row>
    <row r="32" spans="1:11" ht="12.75" customHeight="1" x14ac:dyDescent="0.25">
      <c r="A32" s="3" t="s">
        <v>479</v>
      </c>
      <c r="B32" s="1054">
        <v>133.4072730712</v>
      </c>
      <c r="C32" s="732">
        <f t="shared" si="0"/>
        <v>2281.2261883679075</v>
      </c>
      <c r="D32" s="922">
        <v>1270.136</v>
      </c>
      <c r="E32" s="1168">
        <v>0</v>
      </c>
      <c r="F32" s="794">
        <v>42.951999999999998</v>
      </c>
      <c r="G32" s="794">
        <v>0</v>
      </c>
      <c r="H32" s="1127">
        <v>0</v>
      </c>
      <c r="I32" s="976">
        <v>2.0499999999999998</v>
      </c>
      <c r="J32" s="1094">
        <v>966.08818836790783</v>
      </c>
      <c r="K32" s="620">
        <v>56</v>
      </c>
    </row>
    <row r="33" spans="1:11" ht="12.75" customHeight="1" x14ac:dyDescent="0.25">
      <c r="A33" s="3" t="s">
        <v>279</v>
      </c>
      <c r="B33" s="1054">
        <v>207.4408937609</v>
      </c>
      <c r="C33" s="732">
        <f t="shared" si="0"/>
        <v>1633.8177288882566</v>
      </c>
      <c r="D33" s="922">
        <v>1120.29</v>
      </c>
      <c r="E33" s="1168">
        <v>0</v>
      </c>
      <c r="F33" s="794">
        <v>23.734000000000002</v>
      </c>
      <c r="G33" s="794">
        <v>0</v>
      </c>
      <c r="H33" s="1127">
        <v>0</v>
      </c>
      <c r="I33" s="976">
        <v>0.435</v>
      </c>
      <c r="J33" s="1094">
        <v>489.35872888825673</v>
      </c>
      <c r="K33" s="620">
        <v>38</v>
      </c>
    </row>
    <row r="34" spans="1:11" ht="12.75" customHeight="1" x14ac:dyDescent="0.25">
      <c r="A34" s="3" t="s">
        <v>280</v>
      </c>
      <c r="B34" s="1054">
        <v>838.11110621659998</v>
      </c>
      <c r="C34" s="732">
        <f t="shared" si="0"/>
        <v>17331.081829363575</v>
      </c>
      <c r="D34" s="922">
        <v>10071.486000000001</v>
      </c>
      <c r="E34" s="1168">
        <v>0</v>
      </c>
      <c r="F34" s="794">
        <v>222.51599999999999</v>
      </c>
      <c r="G34" s="794">
        <v>0</v>
      </c>
      <c r="H34" s="1127">
        <v>0</v>
      </c>
      <c r="I34" s="976">
        <v>47.807000000000002</v>
      </c>
      <c r="J34" s="1094">
        <v>6989.2728293635737</v>
      </c>
      <c r="K34" s="620">
        <v>403</v>
      </c>
    </row>
    <row r="35" spans="1:11" ht="12.75" customHeight="1" x14ac:dyDescent="0.25">
      <c r="A35" s="3" t="s">
        <v>480</v>
      </c>
      <c r="B35" s="1054">
        <v>887.52323085789999</v>
      </c>
      <c r="C35" s="732">
        <f t="shared" si="0"/>
        <v>14730.07889719324</v>
      </c>
      <c r="D35" s="922">
        <v>9535.5529999999999</v>
      </c>
      <c r="E35" s="1168">
        <v>0</v>
      </c>
      <c r="F35" s="794">
        <v>209.79900000000001</v>
      </c>
      <c r="G35" s="794">
        <v>0</v>
      </c>
      <c r="H35" s="1127">
        <v>0</v>
      </c>
      <c r="I35" s="976">
        <v>53.753999999999998</v>
      </c>
      <c r="J35" s="1094">
        <v>4930.9728971932382</v>
      </c>
      <c r="K35" s="620">
        <v>396</v>
      </c>
    </row>
    <row r="36" spans="1:11" ht="12.75" customHeight="1" x14ac:dyDescent="0.25">
      <c r="A36" s="3" t="s">
        <v>45</v>
      </c>
      <c r="B36" s="1054">
        <v>3141.9809356567002</v>
      </c>
      <c r="C36" s="732">
        <f t="shared" si="0"/>
        <v>34615.855108907606</v>
      </c>
      <c r="D36" s="922">
        <v>25369.368999999999</v>
      </c>
      <c r="E36" s="1168">
        <v>0</v>
      </c>
      <c r="F36" s="794">
        <v>2055.7330000000002</v>
      </c>
      <c r="G36" s="794">
        <v>0</v>
      </c>
      <c r="H36" s="1127">
        <v>0</v>
      </c>
      <c r="I36" s="976">
        <v>196.672</v>
      </c>
      <c r="J36" s="1094">
        <v>6994.0811089076105</v>
      </c>
      <c r="K36" s="620">
        <v>840</v>
      </c>
    </row>
    <row r="37" spans="1:11" ht="12.75" customHeight="1" x14ac:dyDescent="0.25">
      <c r="A37" s="3" t="s">
        <v>46</v>
      </c>
      <c r="B37" s="1054">
        <v>372.99269071690003</v>
      </c>
      <c r="C37" s="732">
        <f t="shared" si="0"/>
        <v>5298.4364610530065</v>
      </c>
      <c r="D37" s="922">
        <v>3570.0540000000001</v>
      </c>
      <c r="E37" s="1168">
        <v>0</v>
      </c>
      <c r="F37" s="794">
        <v>42.261000000000003</v>
      </c>
      <c r="G37" s="794">
        <v>0</v>
      </c>
      <c r="H37" s="1127">
        <v>0</v>
      </c>
      <c r="I37" s="976">
        <v>1.407</v>
      </c>
      <c r="J37" s="1094">
        <v>1684.7144610530067</v>
      </c>
      <c r="K37" s="620">
        <v>146</v>
      </c>
    </row>
    <row r="38" spans="1:11" ht="12.75" customHeight="1" x14ac:dyDescent="0.25">
      <c r="A38" s="3" t="s">
        <v>422</v>
      </c>
      <c r="B38" s="1054">
        <v>822.06100631539994</v>
      </c>
      <c r="C38" s="732">
        <f t="shared" si="0"/>
        <v>10351.715686136138</v>
      </c>
      <c r="D38" s="922">
        <v>7226.3909999999996</v>
      </c>
      <c r="E38" s="1168">
        <v>0</v>
      </c>
      <c r="F38" s="794">
        <v>338.166</v>
      </c>
      <c r="G38" s="794">
        <v>0</v>
      </c>
      <c r="H38" s="1127">
        <v>0</v>
      </c>
      <c r="I38" s="976">
        <v>50.968000000000004</v>
      </c>
      <c r="J38" s="1094">
        <v>2736.1906861361381</v>
      </c>
      <c r="K38" s="620">
        <v>325</v>
      </c>
    </row>
    <row r="39" spans="1:11" ht="12.75" customHeight="1" x14ac:dyDescent="0.25">
      <c r="A39" s="3" t="s">
        <v>481</v>
      </c>
      <c r="B39" s="1054">
        <v>3255.3512010859999</v>
      </c>
      <c r="C39" s="732">
        <f t="shared" si="0"/>
        <v>37049.941855061501</v>
      </c>
      <c r="D39" s="922">
        <v>20108.366999999998</v>
      </c>
      <c r="E39" s="1168">
        <v>0</v>
      </c>
      <c r="F39" s="794">
        <v>669.23</v>
      </c>
      <c r="G39" s="794">
        <v>0</v>
      </c>
      <c r="H39" s="1127">
        <v>0</v>
      </c>
      <c r="I39" s="976">
        <v>146.57300000000001</v>
      </c>
      <c r="J39" s="1094">
        <v>16125.771855061505</v>
      </c>
      <c r="K39" s="620">
        <v>1073</v>
      </c>
    </row>
    <row r="40" spans="1:11" ht="12.75" customHeight="1" x14ac:dyDescent="0.25">
      <c r="A40" s="3" t="s">
        <v>482</v>
      </c>
      <c r="B40" s="1054">
        <v>790.70180685729997</v>
      </c>
      <c r="C40" s="732">
        <f t="shared" si="0"/>
        <v>6997.8861467241695</v>
      </c>
      <c r="D40" s="922">
        <v>4486.93</v>
      </c>
      <c r="E40" s="1168">
        <v>0</v>
      </c>
      <c r="F40" s="794">
        <v>212.83500000000001</v>
      </c>
      <c r="G40" s="794">
        <v>0</v>
      </c>
      <c r="H40" s="1127">
        <v>0</v>
      </c>
      <c r="I40" s="976">
        <v>11.281000000000001</v>
      </c>
      <c r="J40" s="1094">
        <v>2286.8401467241692</v>
      </c>
      <c r="K40" s="620">
        <v>180</v>
      </c>
    </row>
    <row r="41" spans="1:11" ht="12.75" customHeight="1" x14ac:dyDescent="0.25">
      <c r="A41" s="3" t="s">
        <v>117</v>
      </c>
      <c r="B41" s="1054">
        <v>703.70162724070008</v>
      </c>
      <c r="C41" s="732">
        <f t="shared" si="0"/>
        <v>7491.4345809744764</v>
      </c>
      <c r="D41" s="922">
        <v>5193.2839999999997</v>
      </c>
      <c r="E41" s="1168">
        <v>0</v>
      </c>
      <c r="F41" s="794">
        <v>127.46</v>
      </c>
      <c r="G41" s="794">
        <v>0</v>
      </c>
      <c r="H41" s="1127">
        <v>0</v>
      </c>
      <c r="I41" s="976">
        <v>43.325000000000003</v>
      </c>
      <c r="J41" s="1094">
        <v>2127.3655809744769</v>
      </c>
      <c r="K41" s="620">
        <v>212</v>
      </c>
    </row>
    <row r="42" spans="1:11" ht="12.75" customHeight="1" x14ac:dyDescent="0.25">
      <c r="A42" s="3" t="s">
        <v>483</v>
      </c>
      <c r="B42" s="1054">
        <v>865.1172618324</v>
      </c>
      <c r="C42" s="732">
        <f t="shared" si="0"/>
        <v>16768.683605496703</v>
      </c>
      <c r="D42" s="922">
        <v>10990.406999999999</v>
      </c>
      <c r="E42" s="1168">
        <v>0</v>
      </c>
      <c r="F42" s="794">
        <v>214.53899999999999</v>
      </c>
      <c r="G42" s="794">
        <v>0</v>
      </c>
      <c r="H42" s="1127">
        <v>0</v>
      </c>
      <c r="I42" s="976">
        <v>43.945</v>
      </c>
      <c r="J42" s="1094">
        <v>5519.7926054967029</v>
      </c>
      <c r="K42" s="620">
        <v>381</v>
      </c>
    </row>
    <row r="43" spans="1:11" ht="12.75" customHeight="1" x14ac:dyDescent="0.25">
      <c r="A43" s="3" t="s">
        <v>484</v>
      </c>
      <c r="B43" s="1054">
        <v>3681.1268547099999</v>
      </c>
      <c r="C43" s="732">
        <f t="shared" si="0"/>
        <v>54152.110354909943</v>
      </c>
      <c r="D43" s="922">
        <v>31982.186000000002</v>
      </c>
      <c r="E43" s="1168">
        <v>0</v>
      </c>
      <c r="F43" s="794">
        <v>957.39200000000005</v>
      </c>
      <c r="G43" s="794">
        <v>0</v>
      </c>
      <c r="H43" s="1127">
        <v>0</v>
      </c>
      <c r="I43" s="976">
        <v>103.327</v>
      </c>
      <c r="J43" s="1094">
        <v>21109.205354909944</v>
      </c>
      <c r="K43" s="620">
        <v>1813</v>
      </c>
    </row>
    <row r="44" spans="1:11" ht="12.75" customHeight="1" x14ac:dyDescent="0.25">
      <c r="A44" s="3" t="s">
        <v>84</v>
      </c>
      <c r="B44" s="1054">
        <v>2794.1743792964999</v>
      </c>
      <c r="C44" s="732">
        <f t="shared" si="0"/>
        <v>37842.781531469038</v>
      </c>
      <c r="D44" s="922">
        <v>22259.814999999999</v>
      </c>
      <c r="E44" s="1168">
        <v>0</v>
      </c>
      <c r="F44" s="794">
        <v>679.97900000000004</v>
      </c>
      <c r="G44" s="794">
        <v>0</v>
      </c>
      <c r="H44" s="1127">
        <v>0</v>
      </c>
      <c r="I44" s="976">
        <v>104.937</v>
      </c>
      <c r="J44" s="1094">
        <v>14798.050531469042</v>
      </c>
      <c r="K44" s="620">
        <v>953</v>
      </c>
    </row>
    <row r="45" spans="1:11" ht="12.75" customHeight="1" x14ac:dyDescent="0.25">
      <c r="A45" s="3" t="s">
        <v>85</v>
      </c>
      <c r="B45" s="1054">
        <v>3108.9784609210001</v>
      </c>
      <c r="C45" s="732">
        <f t="shared" si="0"/>
        <v>35663.092024088073</v>
      </c>
      <c r="D45" s="922">
        <v>20274.544000000002</v>
      </c>
      <c r="E45" s="1168">
        <v>0</v>
      </c>
      <c r="F45" s="794">
        <v>1119.607</v>
      </c>
      <c r="G45" s="794">
        <v>0</v>
      </c>
      <c r="H45" s="1127">
        <v>0</v>
      </c>
      <c r="I45" s="976">
        <v>104.434</v>
      </c>
      <c r="J45" s="1094">
        <v>14164.507024088072</v>
      </c>
      <c r="K45" s="620">
        <v>1203</v>
      </c>
    </row>
    <row r="46" spans="1:11" ht="12.75" customHeight="1" x14ac:dyDescent="0.25">
      <c r="A46" s="3" t="s">
        <v>485</v>
      </c>
      <c r="B46" s="1054">
        <v>666.51513236250003</v>
      </c>
      <c r="C46" s="732">
        <f t="shared" si="0"/>
        <v>7075.5587186913845</v>
      </c>
      <c r="D46" s="922">
        <v>4308.18</v>
      </c>
      <c r="E46" s="1168">
        <v>0</v>
      </c>
      <c r="F46" s="794">
        <v>106.536</v>
      </c>
      <c r="G46" s="794">
        <v>0</v>
      </c>
      <c r="H46" s="1127">
        <v>0</v>
      </c>
      <c r="I46" s="976">
        <v>10.413</v>
      </c>
      <c r="J46" s="1094">
        <v>2650.4297186913846</v>
      </c>
      <c r="K46" s="620">
        <v>223</v>
      </c>
    </row>
    <row r="47" spans="1:11" ht="12.75" customHeight="1" x14ac:dyDescent="0.25">
      <c r="A47" s="3" t="s">
        <v>1167</v>
      </c>
      <c r="B47" s="1054">
        <v>2725.1183257180001</v>
      </c>
      <c r="C47" s="732">
        <f t="shared" si="0"/>
        <v>53514.234881842487</v>
      </c>
      <c r="D47" s="922">
        <v>38374.059000000001</v>
      </c>
      <c r="E47" s="1168">
        <v>0</v>
      </c>
      <c r="F47" s="794">
        <v>2011.9</v>
      </c>
      <c r="G47" s="794">
        <v>0</v>
      </c>
      <c r="H47" s="1127">
        <v>0</v>
      </c>
      <c r="I47" s="976">
        <v>135.517</v>
      </c>
      <c r="J47" s="1094">
        <v>12992.758881842485</v>
      </c>
      <c r="K47" s="620">
        <v>958</v>
      </c>
    </row>
    <row r="48" spans="1:11" ht="12.75" customHeight="1" x14ac:dyDescent="0.25">
      <c r="A48" s="3" t="s">
        <v>1166</v>
      </c>
      <c r="B48" s="1054">
        <v>2147.2589591061001</v>
      </c>
      <c r="C48" s="732">
        <f t="shared" si="0"/>
        <v>28125.959162565137</v>
      </c>
      <c r="D48" s="922">
        <v>16656.519</v>
      </c>
      <c r="E48" s="1168">
        <v>0</v>
      </c>
      <c r="F48" s="794">
        <v>653.71600000000001</v>
      </c>
      <c r="G48" s="794">
        <v>0</v>
      </c>
      <c r="H48" s="1127">
        <v>0</v>
      </c>
      <c r="I48" s="976">
        <v>74.13</v>
      </c>
      <c r="J48" s="1094">
        <v>10741.594162565134</v>
      </c>
      <c r="K48" s="620">
        <v>902</v>
      </c>
    </row>
    <row r="49" spans="1:13" ht="12.75" customHeight="1" x14ac:dyDescent="0.25">
      <c r="A49" s="3" t="s">
        <v>206</v>
      </c>
      <c r="B49" s="1054">
        <v>1929.6687892809</v>
      </c>
      <c r="C49" s="732">
        <f t="shared" si="0"/>
        <v>44281.099874926047</v>
      </c>
      <c r="D49" s="922">
        <v>22855.169000000002</v>
      </c>
      <c r="E49" s="1168">
        <v>0</v>
      </c>
      <c r="F49" s="794">
        <v>350.887</v>
      </c>
      <c r="G49" s="794">
        <v>0</v>
      </c>
      <c r="H49" s="1127">
        <v>0</v>
      </c>
      <c r="I49" s="976">
        <v>51.036999999999999</v>
      </c>
      <c r="J49" s="1094">
        <v>21024.006874926046</v>
      </c>
      <c r="K49" s="620">
        <v>1055</v>
      </c>
    </row>
    <row r="50" spans="1:13" ht="12.75" customHeight="1" x14ac:dyDescent="0.25">
      <c r="A50" s="3" t="s">
        <v>486</v>
      </c>
      <c r="B50" s="1054">
        <v>462.06081441290002</v>
      </c>
      <c r="C50" s="732">
        <f t="shared" si="0"/>
        <v>2556.8776340480258</v>
      </c>
      <c r="D50" s="922">
        <v>1756.723</v>
      </c>
      <c r="E50" s="1168">
        <v>0</v>
      </c>
      <c r="F50" s="794">
        <v>48.164000000000001</v>
      </c>
      <c r="G50" s="794">
        <v>0</v>
      </c>
      <c r="H50" s="1127">
        <v>0</v>
      </c>
      <c r="I50" s="976">
        <v>40.716999999999999</v>
      </c>
      <c r="J50" s="1094">
        <v>711.27363404802566</v>
      </c>
      <c r="K50" s="620">
        <v>88</v>
      </c>
    </row>
    <row r="51" spans="1:13" ht="12.75" customHeight="1" x14ac:dyDescent="0.25">
      <c r="A51" s="3" t="s">
        <v>55</v>
      </c>
      <c r="B51" s="1054">
        <v>1294.9292230052001</v>
      </c>
      <c r="C51" s="732">
        <f t="shared" si="0"/>
        <v>16443.190032580391</v>
      </c>
      <c r="D51" s="922">
        <v>10474.699000000001</v>
      </c>
      <c r="E51" s="1168">
        <v>0</v>
      </c>
      <c r="F51" s="794">
        <v>294.25400000000002</v>
      </c>
      <c r="G51" s="794">
        <v>0</v>
      </c>
      <c r="H51" s="1127">
        <v>0</v>
      </c>
      <c r="I51" s="976">
        <v>88.331000000000003</v>
      </c>
      <c r="J51" s="1094">
        <v>5585.9060325803894</v>
      </c>
      <c r="K51" s="620">
        <v>464</v>
      </c>
    </row>
    <row r="52" spans="1:13" ht="12.75" customHeight="1" x14ac:dyDescent="0.25">
      <c r="A52" s="3" t="s">
        <v>487</v>
      </c>
      <c r="B52" s="1054">
        <v>3038.4365348219999</v>
      </c>
      <c r="C52" s="732">
        <f t="shared" si="0"/>
        <v>42863.349552517851</v>
      </c>
      <c r="D52" s="922">
        <v>22197.255000000001</v>
      </c>
      <c r="E52" s="1168">
        <v>0</v>
      </c>
      <c r="F52" s="794">
        <v>710.92700000000002</v>
      </c>
      <c r="G52" s="794">
        <v>0</v>
      </c>
      <c r="H52" s="1127">
        <v>0</v>
      </c>
      <c r="I52" s="976">
        <v>92.03</v>
      </c>
      <c r="J52" s="1094">
        <v>19863.137552517852</v>
      </c>
      <c r="K52" s="620">
        <v>1305</v>
      </c>
    </row>
    <row r="53" spans="1:13" ht="12.75" customHeight="1" x14ac:dyDescent="0.25">
      <c r="A53" s="3" t="s">
        <v>208</v>
      </c>
      <c r="B53" s="1054">
        <v>1119.8337126956001</v>
      </c>
      <c r="C53" s="732">
        <f t="shared" si="0"/>
        <v>17399.082580003524</v>
      </c>
      <c r="D53" s="922">
        <v>11238.370999999999</v>
      </c>
      <c r="E53" s="1168">
        <v>0</v>
      </c>
      <c r="F53" s="794">
        <v>198.31</v>
      </c>
      <c r="G53" s="794">
        <v>0</v>
      </c>
      <c r="H53" s="1127">
        <v>0</v>
      </c>
      <c r="I53" s="976">
        <v>27.004999999999999</v>
      </c>
      <c r="J53" s="1094">
        <v>5935.3965800035248</v>
      </c>
      <c r="K53" s="620">
        <v>429</v>
      </c>
    </row>
    <row r="54" spans="1:13" ht="12.75" customHeight="1" x14ac:dyDescent="0.25">
      <c r="A54" s="3" t="s">
        <v>488</v>
      </c>
      <c r="B54" s="1054">
        <v>4925.0773557858001</v>
      </c>
      <c r="C54" s="732">
        <f t="shared" si="0"/>
        <v>281606.19457359513</v>
      </c>
      <c r="D54" s="922">
        <v>63003.788999999997</v>
      </c>
      <c r="E54" s="1168">
        <v>630.64337999999998</v>
      </c>
      <c r="F54" s="794">
        <v>1942.654</v>
      </c>
      <c r="G54" s="794">
        <v>0</v>
      </c>
      <c r="H54" s="1127">
        <v>154910.90427999996</v>
      </c>
      <c r="I54" s="976">
        <v>409.10199999999998</v>
      </c>
      <c r="J54" s="1094">
        <v>60709.101913595186</v>
      </c>
      <c r="K54" s="620">
        <v>3055</v>
      </c>
    </row>
    <row r="55" spans="1:13" ht="12.75" customHeight="1" x14ac:dyDescent="0.25">
      <c r="A55" s="3" t="s">
        <v>255</v>
      </c>
      <c r="B55" s="1054">
        <v>691.26124369900003</v>
      </c>
      <c r="C55" s="732">
        <f t="shared" si="0"/>
        <v>8456.0246658564211</v>
      </c>
      <c r="D55" s="922">
        <v>4420.857</v>
      </c>
      <c r="E55" s="1168">
        <v>0</v>
      </c>
      <c r="F55" s="794">
        <v>309.76499999999999</v>
      </c>
      <c r="G55" s="794">
        <v>0</v>
      </c>
      <c r="H55" s="1127">
        <v>0</v>
      </c>
      <c r="I55" s="976">
        <v>149.167</v>
      </c>
      <c r="J55" s="1094">
        <v>3576.2356658564199</v>
      </c>
      <c r="K55" s="620">
        <v>228</v>
      </c>
    </row>
    <row r="56" spans="1:13" ht="12.75" customHeight="1" x14ac:dyDescent="0.25">
      <c r="A56" s="3" t="s">
        <v>489</v>
      </c>
      <c r="B56" s="1054">
        <v>581.21409628319998</v>
      </c>
      <c r="C56" s="732">
        <f t="shared" si="0"/>
        <v>8128.2728484897434</v>
      </c>
      <c r="D56" s="922">
        <v>4799.402</v>
      </c>
      <c r="E56" s="1168">
        <v>0</v>
      </c>
      <c r="F56" s="794">
        <v>60.829000000000001</v>
      </c>
      <c r="G56" s="794">
        <v>0</v>
      </c>
      <c r="H56" s="1127">
        <v>0</v>
      </c>
      <c r="I56" s="976">
        <v>26.280999999999999</v>
      </c>
      <c r="J56" s="1094">
        <v>3241.7608484897441</v>
      </c>
      <c r="K56" s="620">
        <v>256</v>
      </c>
    </row>
    <row r="57" spans="1:13" ht="12.75" customHeight="1" x14ac:dyDescent="0.25">
      <c r="A57" s="3" t="s">
        <v>490</v>
      </c>
      <c r="B57" s="1054">
        <v>774.33247554009995</v>
      </c>
      <c r="C57" s="732">
        <f t="shared" si="0"/>
        <v>9944.6785037273912</v>
      </c>
      <c r="D57" s="922">
        <v>6337.9179999999997</v>
      </c>
      <c r="E57" s="1168">
        <v>0</v>
      </c>
      <c r="F57" s="794">
        <v>166.30799999999999</v>
      </c>
      <c r="G57" s="794">
        <v>0</v>
      </c>
      <c r="H57" s="1127">
        <v>0</v>
      </c>
      <c r="I57" s="976">
        <v>16.196999999999999</v>
      </c>
      <c r="J57" s="1094">
        <v>3424.2555037273905</v>
      </c>
      <c r="K57" s="620">
        <v>329</v>
      </c>
    </row>
    <row r="58" spans="1:13" ht="12.75" customHeight="1" x14ac:dyDescent="0.25">
      <c r="A58" s="3" t="s">
        <v>1136</v>
      </c>
      <c r="B58" s="1054">
        <v>62547.364327200004</v>
      </c>
      <c r="C58" s="732">
        <f t="shared" si="0"/>
        <v>742745.65353005473</v>
      </c>
      <c r="D58" s="922">
        <v>452105.141</v>
      </c>
      <c r="E58" s="1168">
        <v>331.55993000000001</v>
      </c>
      <c r="F58" s="794">
        <v>38821.659</v>
      </c>
      <c r="G58" s="794">
        <v>0</v>
      </c>
      <c r="H58" s="1127">
        <v>1850.8473799999999</v>
      </c>
      <c r="I58" s="976">
        <v>3234.194</v>
      </c>
      <c r="J58" s="1094">
        <v>246402.25222005468</v>
      </c>
      <c r="K58" s="620">
        <v>16906</v>
      </c>
      <c r="M58" s="11"/>
    </row>
    <row r="59" spans="1:13" ht="12.75" customHeight="1" x14ac:dyDescent="0.25">
      <c r="A59" s="3" t="s">
        <v>491</v>
      </c>
      <c r="B59" s="1054">
        <v>2940.539911325</v>
      </c>
      <c r="C59" s="732">
        <f t="shared" si="0"/>
        <v>46412.089857402127</v>
      </c>
      <c r="D59" s="922">
        <v>24041.179</v>
      </c>
      <c r="E59" s="1168">
        <v>0</v>
      </c>
      <c r="F59" s="794">
        <v>880.02499999999998</v>
      </c>
      <c r="G59" s="794">
        <v>0</v>
      </c>
      <c r="H59" s="1127">
        <v>0</v>
      </c>
      <c r="I59" s="976">
        <v>65.53</v>
      </c>
      <c r="J59" s="1094">
        <v>21425.355857402123</v>
      </c>
      <c r="K59" s="620">
        <v>1279</v>
      </c>
    </row>
    <row r="60" spans="1:13" ht="12.75" customHeight="1" x14ac:dyDescent="0.25">
      <c r="A60" s="3" t="s">
        <v>287</v>
      </c>
      <c r="B60" s="1054">
        <v>3170.5687921790004</v>
      </c>
      <c r="C60" s="732">
        <f t="shared" si="0"/>
        <v>24969.565224948798</v>
      </c>
      <c r="D60" s="922">
        <v>8219.7049999999999</v>
      </c>
      <c r="E60" s="1168">
        <v>0</v>
      </c>
      <c r="F60" s="794">
        <v>285.86</v>
      </c>
      <c r="G60" s="794">
        <v>0</v>
      </c>
      <c r="H60" s="1127">
        <v>0</v>
      </c>
      <c r="I60" s="976">
        <v>64.926000000000002</v>
      </c>
      <c r="J60" s="1094">
        <v>16399.074224948796</v>
      </c>
      <c r="K60" s="620">
        <v>1153</v>
      </c>
    </row>
    <row r="61" spans="1:13" ht="12.75" customHeight="1" x14ac:dyDescent="0.25">
      <c r="A61" s="3" t="s">
        <v>288</v>
      </c>
      <c r="B61" s="1054">
        <v>2218.9409165390002</v>
      </c>
      <c r="C61" s="732">
        <f t="shared" si="0"/>
        <v>35450.103283006596</v>
      </c>
      <c r="D61" s="922">
        <v>22169.536</v>
      </c>
      <c r="E61" s="1168">
        <v>0</v>
      </c>
      <c r="F61" s="794">
        <v>454.28500000000003</v>
      </c>
      <c r="G61" s="794">
        <v>0</v>
      </c>
      <c r="H61" s="1127">
        <v>0</v>
      </c>
      <c r="I61" s="976">
        <v>31.899000000000001</v>
      </c>
      <c r="J61" s="1094">
        <v>12794.383283006591</v>
      </c>
      <c r="K61" s="620">
        <v>998</v>
      </c>
    </row>
    <row r="62" spans="1:13" ht="12.75" customHeight="1" x14ac:dyDescent="0.25">
      <c r="A62" s="3" t="s">
        <v>289</v>
      </c>
      <c r="B62" s="1054">
        <v>1343.0605994612999</v>
      </c>
      <c r="C62" s="732">
        <f t="shared" si="0"/>
        <v>13972.138927465177</v>
      </c>
      <c r="D62" s="922">
        <v>8567.25</v>
      </c>
      <c r="E62" s="1168">
        <v>0</v>
      </c>
      <c r="F62" s="794">
        <v>194.714</v>
      </c>
      <c r="G62" s="794">
        <v>0</v>
      </c>
      <c r="H62" s="1127">
        <v>0</v>
      </c>
      <c r="I62" s="976">
        <v>15.257</v>
      </c>
      <c r="J62" s="1094">
        <v>5194.9179274651779</v>
      </c>
      <c r="K62" s="620">
        <v>399</v>
      </c>
    </row>
    <row r="63" spans="1:13" ht="12.75" customHeight="1" x14ac:dyDescent="0.25">
      <c r="A63" s="3" t="s">
        <v>492</v>
      </c>
      <c r="B63" s="1054">
        <v>4862.9562312244007</v>
      </c>
      <c r="C63" s="732">
        <f t="shared" si="0"/>
        <v>44918.165022583322</v>
      </c>
      <c r="D63" s="922">
        <v>26289.945</v>
      </c>
      <c r="E63" s="1168">
        <v>0</v>
      </c>
      <c r="F63" s="794">
        <v>4458.125</v>
      </c>
      <c r="G63" s="794">
        <v>0</v>
      </c>
      <c r="H63" s="1127">
        <v>0</v>
      </c>
      <c r="I63" s="976">
        <v>212.309</v>
      </c>
      <c r="J63" s="1094">
        <v>13957.786022583319</v>
      </c>
      <c r="K63" s="620">
        <v>1189</v>
      </c>
    </row>
    <row r="64" spans="1:13" ht="12.75" customHeight="1" x14ac:dyDescent="0.25">
      <c r="A64" s="3" t="s">
        <v>493</v>
      </c>
      <c r="B64" s="1054">
        <v>3851.2548394950004</v>
      </c>
      <c r="C64" s="732">
        <f t="shared" si="0"/>
        <v>62117.387715732169</v>
      </c>
      <c r="D64" s="922">
        <v>35068.029000000002</v>
      </c>
      <c r="E64" s="1168">
        <v>0</v>
      </c>
      <c r="F64" s="794">
        <v>1077.9590000000001</v>
      </c>
      <c r="G64" s="794">
        <v>0</v>
      </c>
      <c r="H64" s="1127">
        <v>0</v>
      </c>
      <c r="I64" s="976">
        <v>117.08199999999999</v>
      </c>
      <c r="J64" s="1094">
        <v>25854.317715732162</v>
      </c>
      <c r="K64" s="620">
        <v>1844</v>
      </c>
    </row>
    <row r="65" spans="1:11" ht="12.75" customHeight="1" x14ac:dyDescent="0.25">
      <c r="A65" s="3" t="s">
        <v>353</v>
      </c>
      <c r="B65" s="1054">
        <v>2367.8566545028002</v>
      </c>
      <c r="C65" s="732">
        <f t="shared" si="0"/>
        <v>31326.392516156542</v>
      </c>
      <c r="D65" s="922">
        <v>20044.717000000001</v>
      </c>
      <c r="E65" s="1168">
        <v>0</v>
      </c>
      <c r="F65" s="794">
        <v>1059.2819999999999</v>
      </c>
      <c r="G65" s="794">
        <v>0</v>
      </c>
      <c r="H65" s="1127">
        <v>0</v>
      </c>
      <c r="I65" s="976">
        <v>221.995</v>
      </c>
      <c r="J65" s="1094">
        <v>10000.398516156543</v>
      </c>
      <c r="K65" s="620">
        <v>880</v>
      </c>
    </row>
    <row r="66" spans="1:11" ht="12.75" customHeight="1" x14ac:dyDescent="0.25">
      <c r="A66" s="3" t="s">
        <v>290</v>
      </c>
      <c r="B66" s="1054">
        <v>5675.5637601304006</v>
      </c>
      <c r="C66" s="732">
        <f t="shared" si="0"/>
        <v>76778.948521945247</v>
      </c>
      <c r="D66" s="922">
        <v>53039.991999999998</v>
      </c>
      <c r="E66" s="1168">
        <v>0</v>
      </c>
      <c r="F66" s="794">
        <v>2044.278</v>
      </c>
      <c r="G66" s="794">
        <v>0</v>
      </c>
      <c r="H66" s="1127">
        <v>0</v>
      </c>
      <c r="I66" s="976">
        <v>246.2</v>
      </c>
      <c r="J66" s="1094">
        <v>21448.478521945261</v>
      </c>
      <c r="K66" s="620">
        <v>1848</v>
      </c>
    </row>
    <row r="67" spans="1:11" ht="12.75" customHeight="1" x14ac:dyDescent="0.25">
      <c r="A67" s="3" t="s">
        <v>494</v>
      </c>
      <c r="B67" s="1054">
        <v>1059.5818971470001</v>
      </c>
      <c r="C67" s="732">
        <f t="shared" si="0"/>
        <v>16679.687153146093</v>
      </c>
      <c r="D67" s="922">
        <v>10294.967000000001</v>
      </c>
      <c r="E67" s="1168">
        <v>0</v>
      </c>
      <c r="F67" s="794">
        <v>140.03100000000001</v>
      </c>
      <c r="G67" s="794">
        <v>0</v>
      </c>
      <c r="H67" s="1127">
        <v>0</v>
      </c>
      <c r="I67" s="976">
        <v>49.768000000000001</v>
      </c>
      <c r="J67" s="1094">
        <v>6194.9211531460924</v>
      </c>
      <c r="K67" s="620">
        <v>475</v>
      </c>
    </row>
    <row r="68" spans="1:11" ht="12.75" customHeight="1" x14ac:dyDescent="0.25">
      <c r="A68" s="3" t="s">
        <v>495</v>
      </c>
      <c r="B68" s="1054">
        <v>182.01505683530002</v>
      </c>
      <c r="C68" s="732">
        <f t="shared" si="0"/>
        <v>1858.205771328134</v>
      </c>
      <c r="D68" s="922">
        <v>744.83600000000001</v>
      </c>
      <c r="E68" s="1168">
        <v>0</v>
      </c>
      <c r="F68" s="794">
        <v>9.4499999999999993</v>
      </c>
      <c r="G68" s="794">
        <v>0</v>
      </c>
      <c r="H68" s="1127">
        <v>0</v>
      </c>
      <c r="I68" s="976">
        <v>1.6910000000000001</v>
      </c>
      <c r="J68" s="1094">
        <v>1102.2287713281339</v>
      </c>
      <c r="K68" s="620">
        <v>56</v>
      </c>
    </row>
    <row r="69" spans="1:11" ht="12.75" customHeight="1" x14ac:dyDescent="0.25">
      <c r="A69" s="3" t="s">
        <v>496</v>
      </c>
      <c r="B69" s="1054">
        <v>7043.4657389828999</v>
      </c>
      <c r="C69" s="732">
        <f t="shared" ref="C69:C80" si="1">SUM(D69:J69)</f>
        <v>97247.656551898428</v>
      </c>
      <c r="D69" s="922">
        <v>51871.095999999998</v>
      </c>
      <c r="E69" s="1168">
        <v>0</v>
      </c>
      <c r="F69" s="794">
        <v>2764.154</v>
      </c>
      <c r="G69" s="794">
        <v>0</v>
      </c>
      <c r="H69" s="1127">
        <v>0</v>
      </c>
      <c r="I69" s="976">
        <v>233.02699999999999</v>
      </c>
      <c r="J69" s="1094">
        <v>42379.379551898433</v>
      </c>
      <c r="K69" s="620">
        <v>2898</v>
      </c>
    </row>
    <row r="70" spans="1:11" ht="12.75" customHeight="1" x14ac:dyDescent="0.25">
      <c r="A70" s="3" t="s">
        <v>186</v>
      </c>
      <c r="B70" s="1054">
        <v>1769.6771165159998</v>
      </c>
      <c r="C70" s="732">
        <f t="shared" si="1"/>
        <v>22940.726626603471</v>
      </c>
      <c r="D70" s="922">
        <v>14060.303</v>
      </c>
      <c r="E70" s="1168">
        <v>0</v>
      </c>
      <c r="F70" s="794">
        <v>344.99099999999999</v>
      </c>
      <c r="G70" s="794">
        <v>0</v>
      </c>
      <c r="H70" s="1127">
        <v>0</v>
      </c>
      <c r="I70" s="976">
        <v>86.521000000000001</v>
      </c>
      <c r="J70" s="1094">
        <v>8448.9116266034689</v>
      </c>
      <c r="K70" s="620">
        <v>605</v>
      </c>
    </row>
    <row r="71" spans="1:11" ht="12.75" customHeight="1" x14ac:dyDescent="0.25">
      <c r="A71" s="3" t="s">
        <v>497</v>
      </c>
      <c r="B71" s="1054">
        <v>3244.8142217690001</v>
      </c>
      <c r="C71" s="732">
        <f t="shared" si="1"/>
        <v>57650.225628666623</v>
      </c>
      <c r="D71" s="922">
        <v>35284.957999999999</v>
      </c>
      <c r="E71" s="1168">
        <v>0</v>
      </c>
      <c r="F71" s="794">
        <v>811.80899999999997</v>
      </c>
      <c r="G71" s="794">
        <v>0</v>
      </c>
      <c r="H71" s="1127">
        <v>0</v>
      </c>
      <c r="I71" s="794">
        <v>244.54</v>
      </c>
      <c r="J71" s="1096">
        <v>21308.918628666623</v>
      </c>
      <c r="K71" s="620">
        <v>1569</v>
      </c>
    </row>
    <row r="72" spans="1:11" ht="12.75" customHeight="1" x14ac:dyDescent="0.25">
      <c r="A72" s="3" t="s">
        <v>213</v>
      </c>
      <c r="B72" s="1054">
        <v>3427.0150804109999</v>
      </c>
      <c r="C72" s="732">
        <f t="shared" si="1"/>
        <v>50628.603037903362</v>
      </c>
      <c r="D72" s="922">
        <v>36505.764000000003</v>
      </c>
      <c r="E72" s="1168">
        <v>0</v>
      </c>
      <c r="F72" s="794">
        <v>922.85500000000002</v>
      </c>
      <c r="G72" s="794">
        <v>0</v>
      </c>
      <c r="H72" s="1127">
        <v>0</v>
      </c>
      <c r="I72" s="794">
        <v>204.74</v>
      </c>
      <c r="J72" s="1096">
        <v>12995.244037903361</v>
      </c>
      <c r="K72" s="620">
        <v>1363</v>
      </c>
    </row>
    <row r="73" spans="1:11" ht="12.75" customHeight="1" x14ac:dyDescent="0.25">
      <c r="A73" s="3" t="s">
        <v>1141</v>
      </c>
      <c r="B73" s="1054">
        <v>615.44342306220005</v>
      </c>
      <c r="C73" s="732">
        <f t="shared" si="1"/>
        <v>5531.6508642206263</v>
      </c>
      <c r="D73" s="922">
        <v>2415.2429999999999</v>
      </c>
      <c r="E73" s="1168">
        <v>0</v>
      </c>
      <c r="F73" s="794">
        <v>218.10599999999999</v>
      </c>
      <c r="G73" s="794">
        <v>0</v>
      </c>
      <c r="H73" s="1127">
        <v>0</v>
      </c>
      <c r="I73" s="794">
        <v>31.47</v>
      </c>
      <c r="J73" s="1096">
        <v>2866.8318642206268</v>
      </c>
      <c r="K73" s="620">
        <v>191</v>
      </c>
    </row>
    <row r="74" spans="1:11" ht="12.75" customHeight="1" x14ac:dyDescent="0.25">
      <c r="A74" s="3" t="s">
        <v>498</v>
      </c>
      <c r="B74" s="1054">
        <v>437.14762004810007</v>
      </c>
      <c r="C74" s="732">
        <f t="shared" si="1"/>
        <v>6378.7263486241372</v>
      </c>
      <c r="D74" s="922">
        <v>4683.2120000000004</v>
      </c>
      <c r="E74" s="1168">
        <v>0</v>
      </c>
      <c r="F74" s="794">
        <v>169.48500000000001</v>
      </c>
      <c r="G74" s="794">
        <v>0</v>
      </c>
      <c r="H74" s="1127">
        <v>0</v>
      </c>
      <c r="I74" s="794">
        <v>2.58</v>
      </c>
      <c r="J74" s="1096">
        <v>1523.4493486241367</v>
      </c>
      <c r="K74" s="620">
        <v>179</v>
      </c>
    </row>
    <row r="75" spans="1:11" ht="12.75" customHeight="1" x14ac:dyDescent="0.25">
      <c r="A75" s="3" t="s">
        <v>499</v>
      </c>
      <c r="B75" s="1054">
        <v>42294.201919440005</v>
      </c>
      <c r="C75" s="732">
        <f t="shared" si="1"/>
        <v>456627.56368468323</v>
      </c>
      <c r="D75" s="922">
        <v>262897.71000000002</v>
      </c>
      <c r="E75" s="1168">
        <v>0</v>
      </c>
      <c r="F75" s="794">
        <v>20498.491999999998</v>
      </c>
      <c r="G75" s="794">
        <v>0</v>
      </c>
      <c r="H75" s="1127">
        <v>0</v>
      </c>
      <c r="I75" s="794">
        <v>2527.5990000000002</v>
      </c>
      <c r="J75" s="1096">
        <v>170703.7626846832</v>
      </c>
      <c r="K75" s="620">
        <v>12556</v>
      </c>
    </row>
    <row r="76" spans="1:11" ht="12.75" customHeight="1" x14ac:dyDescent="0.25">
      <c r="A76" s="3" t="s">
        <v>500</v>
      </c>
      <c r="B76" s="1054">
        <v>5630.663250179</v>
      </c>
      <c r="C76" s="732">
        <f t="shared" si="1"/>
        <v>84929.973820619896</v>
      </c>
      <c r="D76" s="922">
        <v>48134.87</v>
      </c>
      <c r="E76" s="1168">
        <v>0</v>
      </c>
      <c r="F76" s="794">
        <v>2260.3649999999998</v>
      </c>
      <c r="G76" s="794">
        <v>0</v>
      </c>
      <c r="H76" s="1127">
        <v>0</v>
      </c>
      <c r="I76" s="794">
        <v>256.87099999999998</v>
      </c>
      <c r="J76" s="1096">
        <v>34277.867820619897</v>
      </c>
      <c r="K76" s="620">
        <v>2387</v>
      </c>
    </row>
    <row r="77" spans="1:11" ht="12.75" customHeight="1" x14ac:dyDescent="0.25">
      <c r="A77" s="3" t="s">
        <v>1156</v>
      </c>
      <c r="B77" s="1054">
        <v>3618.7520670599997</v>
      </c>
      <c r="C77" s="732">
        <f t="shared" si="1"/>
        <v>38695.357208275833</v>
      </c>
      <c r="D77" s="922">
        <v>24363.260999999999</v>
      </c>
      <c r="E77" s="1168">
        <v>0</v>
      </c>
      <c r="F77" s="794">
        <v>1236.79</v>
      </c>
      <c r="G77" s="794">
        <v>0</v>
      </c>
      <c r="H77" s="1127">
        <v>0</v>
      </c>
      <c r="I77" s="794">
        <v>78.168000000000006</v>
      </c>
      <c r="J77" s="1096">
        <v>13017.138208275835</v>
      </c>
      <c r="K77" s="620">
        <v>1199</v>
      </c>
    </row>
    <row r="78" spans="1:11" ht="12.75" customHeight="1" x14ac:dyDescent="0.25">
      <c r="A78" s="3" t="s">
        <v>501</v>
      </c>
      <c r="B78" s="1054">
        <v>670.18912998309997</v>
      </c>
      <c r="C78" s="732">
        <f t="shared" si="1"/>
        <v>6551.2636572227493</v>
      </c>
      <c r="D78" s="922">
        <v>4056.0219999999999</v>
      </c>
      <c r="E78" s="1168">
        <v>0</v>
      </c>
      <c r="F78" s="794">
        <v>169.76599999999999</v>
      </c>
      <c r="G78" s="794">
        <v>0</v>
      </c>
      <c r="H78" s="1127">
        <v>0</v>
      </c>
      <c r="I78" s="794">
        <v>21.879000000000001</v>
      </c>
      <c r="J78" s="1096">
        <v>2303.5966572227503</v>
      </c>
      <c r="K78" s="620">
        <v>193</v>
      </c>
    </row>
    <row r="79" spans="1:11" ht="12.75" customHeight="1" x14ac:dyDescent="0.25">
      <c r="A79" s="3" t="s">
        <v>502</v>
      </c>
      <c r="B79" s="1054">
        <v>531.08647898679999</v>
      </c>
      <c r="C79" s="732">
        <f t="shared" si="1"/>
        <v>2998.3648861764686</v>
      </c>
      <c r="D79" s="922">
        <v>1945.5740000000001</v>
      </c>
      <c r="E79" s="1168">
        <v>0</v>
      </c>
      <c r="F79" s="794">
        <v>178.483</v>
      </c>
      <c r="G79" s="794">
        <v>0</v>
      </c>
      <c r="H79" s="1127">
        <v>0</v>
      </c>
      <c r="I79" s="794">
        <v>10.746</v>
      </c>
      <c r="J79" s="1096">
        <v>863.56188617646831</v>
      </c>
      <c r="K79" s="620">
        <v>112</v>
      </c>
    </row>
    <row r="80" spans="1:11" ht="12.75" customHeight="1" x14ac:dyDescent="0.25">
      <c r="A80" s="3" t="s">
        <v>503</v>
      </c>
      <c r="B80" s="1054">
        <v>1072.2320120693998</v>
      </c>
      <c r="C80" s="732">
        <f t="shared" si="1"/>
        <v>7963.0532858378192</v>
      </c>
      <c r="D80" s="922">
        <v>5058.9579999999996</v>
      </c>
      <c r="E80" s="1168">
        <v>0</v>
      </c>
      <c r="F80" s="794">
        <v>226.25</v>
      </c>
      <c r="G80" s="794">
        <v>0</v>
      </c>
      <c r="H80" s="1127">
        <v>0</v>
      </c>
      <c r="I80" s="794">
        <v>2.9630000000000001</v>
      </c>
      <c r="J80" s="1096">
        <v>2674.8822858378203</v>
      </c>
      <c r="K80" s="620">
        <v>274</v>
      </c>
    </row>
    <row r="81" spans="1:13" ht="12.75" customHeight="1" x14ac:dyDescent="0.25">
      <c r="A81" s="230"/>
      <c r="B81" s="231"/>
      <c r="C81" s="681"/>
      <c r="D81" s="681"/>
      <c r="E81" s="681"/>
      <c r="F81" s="681"/>
      <c r="G81" s="681"/>
      <c r="H81" s="681"/>
      <c r="I81" s="681"/>
      <c r="J81" s="682"/>
      <c r="K81" s="622"/>
    </row>
    <row r="82" spans="1:13" ht="12.75" customHeight="1" x14ac:dyDescent="0.25">
      <c r="A82" s="232" t="s">
        <v>1137</v>
      </c>
      <c r="B82" s="233">
        <f>SUM(B4:B80)</f>
        <v>295303.52260267013</v>
      </c>
      <c r="C82" s="795">
        <f>SUM(C4:C80)</f>
        <v>4021872.547942847</v>
      </c>
      <c r="D82" s="795">
        <f t="shared" ref="D82:K82" si="2">SUM(D4:D80)</f>
        <v>2389698.4060000004</v>
      </c>
      <c r="E82" s="795">
        <f t="shared" si="2"/>
        <v>1122.97</v>
      </c>
      <c r="F82" s="795">
        <f t="shared" si="2"/>
        <v>155935.96000000002</v>
      </c>
      <c r="G82" s="795">
        <f t="shared" si="2"/>
        <v>0</v>
      </c>
      <c r="H82" s="795">
        <f t="shared" si="2"/>
        <v>157618.63945999995</v>
      </c>
      <c r="I82" s="1009">
        <f t="shared" si="2"/>
        <v>15084.036</v>
      </c>
      <c r="J82" s="797">
        <f t="shared" si="2"/>
        <v>1302412.5364828464</v>
      </c>
      <c r="K82" s="663">
        <f t="shared" si="2"/>
        <v>100742</v>
      </c>
    </row>
    <row r="83" spans="1:13" ht="12.75" customHeight="1" thickBot="1" x14ac:dyDescent="0.3">
      <c r="A83" s="234"/>
      <c r="B83" s="235"/>
      <c r="C83" s="47"/>
      <c r="D83" s="798"/>
      <c r="E83" s="798"/>
      <c r="F83" s="798"/>
      <c r="G83" s="798"/>
      <c r="H83" s="798"/>
      <c r="I83" s="798"/>
      <c r="J83" s="799"/>
      <c r="K83" s="521"/>
    </row>
    <row r="84" spans="1:13" ht="12.75" customHeight="1" x14ac:dyDescent="0.25">
      <c r="A84" s="84" t="s">
        <v>122</v>
      </c>
      <c r="B84" s="1056">
        <v>53361.679589599997</v>
      </c>
      <c r="C84" s="732">
        <f>SUM(D84:J84)</f>
        <v>601772.30411940441</v>
      </c>
      <c r="D84" s="922">
        <v>348551.88140109828</v>
      </c>
      <c r="E84" s="1147">
        <v>0</v>
      </c>
      <c r="F84" s="679">
        <v>24646.317560720381</v>
      </c>
      <c r="G84" s="679">
        <v>0</v>
      </c>
      <c r="H84" s="1107">
        <v>0</v>
      </c>
      <c r="I84" s="678">
        <v>2921.2179376729105</v>
      </c>
      <c r="J84" s="1096">
        <v>225652.88721991278</v>
      </c>
      <c r="K84" s="581">
        <v>16793</v>
      </c>
      <c r="M84" s="11"/>
    </row>
    <row r="85" spans="1:13" ht="12.75" customHeight="1" x14ac:dyDescent="0.25">
      <c r="A85" s="60" t="s">
        <v>123</v>
      </c>
      <c r="B85" s="1056">
        <v>55767.960888840003</v>
      </c>
      <c r="C85" s="732">
        <f>SUM(D85:J85)</f>
        <v>1055369.4215381206</v>
      </c>
      <c r="D85" s="922">
        <v>506554.71670988243</v>
      </c>
      <c r="E85" s="1147">
        <v>630.64337999999998</v>
      </c>
      <c r="F85" s="679">
        <v>16074.652681348018</v>
      </c>
      <c r="G85" s="679">
        <v>0</v>
      </c>
      <c r="H85" s="1107">
        <v>154910.90427999996</v>
      </c>
      <c r="I85" s="678">
        <v>2349.6061327561647</v>
      </c>
      <c r="J85" s="1096">
        <v>374848.89835413406</v>
      </c>
      <c r="K85" s="581">
        <v>25751</v>
      </c>
      <c r="M85" s="11"/>
    </row>
    <row r="86" spans="1:13" ht="12.75" customHeight="1" x14ac:dyDescent="0.25">
      <c r="A86" s="60" t="s">
        <v>124</v>
      </c>
      <c r="B86" s="1056">
        <v>52445.293161670001</v>
      </c>
      <c r="C86" s="732">
        <f>SUM(D86:J86)</f>
        <v>563006.50005085906</v>
      </c>
      <c r="D86" s="922">
        <v>338879.98993316869</v>
      </c>
      <c r="E86" s="1147">
        <v>3.7940700000000001</v>
      </c>
      <c r="F86" s="679">
        <v>22345.682810708768</v>
      </c>
      <c r="G86" s="679">
        <v>0</v>
      </c>
      <c r="H86" s="1107">
        <v>0</v>
      </c>
      <c r="I86" s="678">
        <v>2606.2643430157477</v>
      </c>
      <c r="J86" s="1096">
        <v>199170.76889396587</v>
      </c>
      <c r="K86" s="581">
        <v>16133</v>
      </c>
      <c r="M86" s="11"/>
    </row>
    <row r="87" spans="1:13" ht="12.75" customHeight="1" x14ac:dyDescent="0.25">
      <c r="A87" s="60" t="s">
        <v>125</v>
      </c>
      <c r="B87" s="1056">
        <v>72408.424243299989</v>
      </c>
      <c r="C87" s="732">
        <f>SUM(D87:J87)</f>
        <v>1059947.2420535677</v>
      </c>
      <c r="D87" s="922">
        <v>739192.55539199465</v>
      </c>
      <c r="E87" s="1147">
        <v>171.69536000000002</v>
      </c>
      <c r="F87" s="679">
        <v>57041.156156473691</v>
      </c>
      <c r="G87" s="679">
        <v>0</v>
      </c>
      <c r="H87" s="1107">
        <v>856.88780000000008</v>
      </c>
      <c r="I87" s="678">
        <v>4088.4664299791602</v>
      </c>
      <c r="J87" s="1096">
        <v>258596.48091512008</v>
      </c>
      <c r="K87" s="581">
        <v>25347</v>
      </c>
      <c r="M87" s="1085"/>
    </row>
    <row r="88" spans="1:13" ht="12.75" customHeight="1" x14ac:dyDescent="0.25">
      <c r="A88" s="60" t="s">
        <v>126</v>
      </c>
      <c r="B88" s="1056">
        <v>61320.164719599998</v>
      </c>
      <c r="C88" s="732">
        <f>SUM(D88:J88)</f>
        <v>741777.0801801011</v>
      </c>
      <c r="D88" s="922">
        <v>456519.26256311516</v>
      </c>
      <c r="E88" s="1147">
        <v>316.83719000000002</v>
      </c>
      <c r="F88" s="679">
        <v>35828.150790701235</v>
      </c>
      <c r="G88" s="679">
        <v>0</v>
      </c>
      <c r="H88" s="1107">
        <v>1850.8473799999999</v>
      </c>
      <c r="I88" s="678">
        <v>3118.4811565712375</v>
      </c>
      <c r="J88" s="1096">
        <v>244143.50109971347</v>
      </c>
      <c r="K88" s="581">
        <v>16718</v>
      </c>
      <c r="M88" s="11"/>
    </row>
    <row r="89" spans="1:13" ht="12.75" customHeight="1" x14ac:dyDescent="0.25">
      <c r="A89" s="230"/>
      <c r="B89" s="231"/>
      <c r="C89" s="681"/>
      <c r="D89" s="681"/>
      <c r="E89" s="681"/>
      <c r="F89" s="681"/>
      <c r="G89" s="681"/>
      <c r="H89" s="681"/>
      <c r="I89" s="681"/>
      <c r="J89" s="1003"/>
      <c r="K89" s="520"/>
      <c r="M89" s="11"/>
    </row>
    <row r="90" spans="1:13" ht="12.75" customHeight="1" x14ac:dyDescent="0.25">
      <c r="A90" s="232" t="s">
        <v>1137</v>
      </c>
      <c r="B90" s="233">
        <f>SUM(B84:B88)</f>
        <v>295303.52260301</v>
      </c>
      <c r="C90" s="795">
        <f t="shared" ref="C90:K90" si="3">SUM(C84:C88)</f>
        <v>4021872.5479420526</v>
      </c>
      <c r="D90" s="795">
        <f t="shared" si="3"/>
        <v>2389698.4059992591</v>
      </c>
      <c r="E90" s="795">
        <f t="shared" si="3"/>
        <v>1122.97</v>
      </c>
      <c r="F90" s="795">
        <f t="shared" si="3"/>
        <v>155935.95999995209</v>
      </c>
      <c r="G90" s="795">
        <f t="shared" si="3"/>
        <v>0</v>
      </c>
      <c r="H90" s="795">
        <f t="shared" si="3"/>
        <v>157618.63945999995</v>
      </c>
      <c r="I90" s="796">
        <f t="shared" si="3"/>
        <v>15084.03599999522</v>
      </c>
      <c r="J90" s="797">
        <f t="shared" si="3"/>
        <v>1302412.5364828461</v>
      </c>
      <c r="K90" s="663">
        <f t="shared" si="3"/>
        <v>100742</v>
      </c>
      <c r="M90" s="11"/>
    </row>
    <row r="91" spans="1:13" ht="12" thickBot="1" x14ac:dyDescent="0.3">
      <c r="A91" s="234"/>
      <c r="B91" s="235"/>
      <c r="C91" s="237"/>
      <c r="D91" s="237"/>
      <c r="E91" s="237"/>
      <c r="F91" s="237"/>
      <c r="G91" s="237"/>
      <c r="H91" s="237"/>
      <c r="I91" s="237"/>
      <c r="J91" s="403"/>
      <c r="K91" s="521"/>
      <c r="M91" s="11"/>
    </row>
    <row r="92" spans="1:13" x14ac:dyDescent="0.25">
      <c r="A92" s="424"/>
      <c r="B92" s="425"/>
      <c r="C92" s="426"/>
      <c r="D92" s="426"/>
      <c r="E92" s="426"/>
      <c r="F92" s="426"/>
      <c r="G92" s="426"/>
      <c r="H92" s="426"/>
      <c r="I92" s="426"/>
      <c r="J92" s="426"/>
      <c r="K92" s="434"/>
      <c r="M92" s="11"/>
    </row>
    <row r="93" spans="1:13" x14ac:dyDescent="0.25">
      <c r="A93" s="428" t="s">
        <v>1146</v>
      </c>
      <c r="B93" s="378"/>
      <c r="C93" s="190"/>
      <c r="D93" s="190"/>
      <c r="E93" s="190"/>
      <c r="F93" s="190"/>
      <c r="G93" s="190"/>
      <c r="H93" s="190"/>
      <c r="I93" s="190"/>
      <c r="J93" s="190"/>
      <c r="K93" s="435"/>
      <c r="M93" s="11"/>
    </row>
    <row r="94" spans="1:13" ht="12" customHeight="1" x14ac:dyDescent="0.25">
      <c r="A94" s="1202" t="s">
        <v>1181</v>
      </c>
      <c r="B94" s="1203"/>
      <c r="C94" s="1203"/>
      <c r="D94" s="1203"/>
      <c r="E94" s="1203"/>
      <c r="F94" s="1203"/>
      <c r="G94" s="1203"/>
      <c r="H94" s="1203"/>
      <c r="I94" s="1204"/>
      <c r="J94" s="1202"/>
      <c r="K94" s="1204"/>
    </row>
    <row r="95" spans="1:13" ht="36" customHeight="1" x14ac:dyDescent="0.25">
      <c r="A95" s="1205" t="s">
        <v>1160</v>
      </c>
      <c r="B95" s="1203"/>
      <c r="C95" s="1203"/>
      <c r="D95" s="1203"/>
      <c r="E95" s="1203"/>
      <c r="F95" s="1203"/>
      <c r="G95" s="1203"/>
      <c r="H95" s="1203"/>
      <c r="I95" s="1203"/>
      <c r="J95" s="1203"/>
      <c r="K95" s="1204"/>
    </row>
    <row r="96" spans="1:13" x14ac:dyDescent="0.25">
      <c r="A96" s="1202" t="s">
        <v>415</v>
      </c>
      <c r="B96" s="1203"/>
      <c r="C96" s="1203"/>
      <c r="D96" s="1203"/>
      <c r="E96" s="1203"/>
      <c r="F96" s="1203"/>
      <c r="G96" s="1203"/>
      <c r="H96" s="1203"/>
      <c r="I96" s="1203"/>
      <c r="J96" s="1203"/>
      <c r="K96" s="1204"/>
    </row>
    <row r="97" spans="1:15" ht="36" customHeight="1" x14ac:dyDescent="0.25">
      <c r="A97" s="1205" t="s">
        <v>1176</v>
      </c>
      <c r="B97" s="1203"/>
      <c r="C97" s="1203"/>
      <c r="D97" s="1203"/>
      <c r="E97" s="1203"/>
      <c r="F97" s="1203"/>
      <c r="G97" s="1203"/>
      <c r="H97" s="1203"/>
      <c r="I97" s="1204"/>
      <c r="J97" s="1202"/>
      <c r="K97" s="1204"/>
      <c r="N97" s="12"/>
    </row>
    <row r="98" spans="1:15" ht="12" customHeight="1" x14ac:dyDescent="0.25">
      <c r="A98" s="1202" t="s">
        <v>1157</v>
      </c>
      <c r="B98" s="1203"/>
      <c r="C98" s="1203"/>
      <c r="D98" s="1203"/>
      <c r="E98" s="1203"/>
      <c r="F98" s="1203"/>
      <c r="G98" s="1203"/>
      <c r="H98" s="1203"/>
      <c r="I98" s="1203"/>
      <c r="J98" s="1203"/>
      <c r="K98" s="1204"/>
      <c r="L98" s="10"/>
      <c r="M98" s="10"/>
      <c r="N98" s="10"/>
      <c r="O98" s="10"/>
    </row>
    <row r="99" spans="1:15" ht="24" customHeight="1" x14ac:dyDescent="0.25">
      <c r="A99" s="1205" t="s">
        <v>1162</v>
      </c>
      <c r="B99" s="1203"/>
      <c r="C99" s="1203"/>
      <c r="D99" s="1203"/>
      <c r="E99" s="1203"/>
      <c r="F99" s="1203"/>
      <c r="G99" s="1203"/>
      <c r="H99" s="1203"/>
      <c r="I99" s="1203"/>
      <c r="J99" s="1203"/>
      <c r="K99" s="1204"/>
    </row>
    <row r="100" spans="1:15" ht="24" customHeight="1" x14ac:dyDescent="0.25">
      <c r="A100" s="1205" t="s">
        <v>416</v>
      </c>
      <c r="B100" s="1203"/>
      <c r="C100" s="1203"/>
      <c r="D100" s="1203"/>
      <c r="E100" s="1203"/>
      <c r="F100" s="1203"/>
      <c r="G100" s="1203"/>
      <c r="H100" s="1203"/>
      <c r="I100" s="1203"/>
      <c r="J100" s="1203"/>
      <c r="K100" s="1204"/>
    </row>
    <row r="101" spans="1:15" x14ac:dyDescent="0.25">
      <c r="A101" s="1202" t="s">
        <v>1177</v>
      </c>
      <c r="B101" s="1203"/>
      <c r="C101" s="1203"/>
      <c r="D101" s="1203"/>
      <c r="E101" s="1203"/>
      <c r="F101" s="1203"/>
      <c r="G101" s="1203"/>
      <c r="H101" s="1203"/>
      <c r="I101" s="1203"/>
      <c r="J101" s="1203"/>
      <c r="K101" s="1204"/>
    </row>
    <row r="103" spans="1:15" x14ac:dyDescent="0.25">
      <c r="B103" s="63"/>
      <c r="C103" s="63"/>
      <c r="D103" s="63"/>
      <c r="E103" s="63"/>
      <c r="F103" s="63"/>
      <c r="G103" s="63"/>
      <c r="H103" s="63"/>
      <c r="I103" s="63"/>
      <c r="J103" s="63"/>
      <c r="K103" s="63"/>
    </row>
    <row r="104" spans="1:15" x14ac:dyDescent="0.25">
      <c r="A104" s="26"/>
      <c r="B104" s="63"/>
      <c r="C104" s="228"/>
      <c r="D104" s="229"/>
      <c r="E104" s="229"/>
      <c r="F104" s="229"/>
      <c r="G104" s="229"/>
      <c r="H104" s="229"/>
      <c r="I104" s="229"/>
      <c r="J104" s="228"/>
      <c r="K104" s="364"/>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0"/>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8" t="s">
        <v>171</v>
      </c>
      <c r="B4" s="1081">
        <v>1839.1782714667002</v>
      </c>
      <c r="C4" s="732">
        <f>SUM(D4:J4)</f>
        <v>24450.935758701558</v>
      </c>
      <c r="D4" s="922">
        <v>12709.950999999999</v>
      </c>
      <c r="E4" s="1169">
        <v>0</v>
      </c>
      <c r="F4" s="800">
        <v>405.20299999999997</v>
      </c>
      <c r="G4" s="800">
        <v>0</v>
      </c>
      <c r="H4" s="1128">
        <v>0</v>
      </c>
      <c r="I4" s="971">
        <v>81.117000000000004</v>
      </c>
      <c r="J4" s="1094">
        <v>11254.66475870156</v>
      </c>
      <c r="K4" s="619">
        <v>859</v>
      </c>
    </row>
    <row r="5" spans="1:11" ht="12.75" customHeight="1" x14ac:dyDescent="0.25">
      <c r="A5" s="3" t="s">
        <v>72</v>
      </c>
      <c r="B5" s="1081">
        <v>5524.2505526580007</v>
      </c>
      <c r="C5" s="732">
        <f t="shared" ref="C5:C39" si="0">SUM(D5:J5)</f>
        <v>42084.183470984513</v>
      </c>
      <c r="D5" s="922">
        <v>20387.909</v>
      </c>
      <c r="E5" s="1169">
        <v>0</v>
      </c>
      <c r="F5" s="800">
        <v>6212.0550000000003</v>
      </c>
      <c r="G5" s="800">
        <v>0</v>
      </c>
      <c r="H5" s="1128">
        <v>0</v>
      </c>
      <c r="I5" s="972">
        <v>239.232</v>
      </c>
      <c r="J5" s="1094">
        <v>15244.98747098451</v>
      </c>
      <c r="K5" s="620">
        <v>1251</v>
      </c>
    </row>
    <row r="6" spans="1:11" ht="12.75" customHeight="1" x14ac:dyDescent="0.25">
      <c r="A6" s="3" t="s">
        <v>504</v>
      </c>
      <c r="B6" s="1081">
        <v>28445.574793519998</v>
      </c>
      <c r="C6" s="732">
        <f t="shared" si="0"/>
        <v>246864.97222169797</v>
      </c>
      <c r="D6" s="922">
        <v>114200.052</v>
      </c>
      <c r="E6" s="1169">
        <v>0</v>
      </c>
      <c r="F6" s="800">
        <v>14913.346</v>
      </c>
      <c r="G6" s="800">
        <v>0</v>
      </c>
      <c r="H6" s="1128">
        <v>0</v>
      </c>
      <c r="I6" s="972">
        <v>2117.6289999999999</v>
      </c>
      <c r="J6" s="1094">
        <v>115633.94522169798</v>
      </c>
      <c r="K6" s="620">
        <v>7582</v>
      </c>
    </row>
    <row r="7" spans="1:11" ht="12.75" customHeight="1" x14ac:dyDescent="0.25">
      <c r="A7" s="3" t="s">
        <v>505</v>
      </c>
      <c r="B7" s="1081">
        <v>3817.6197362359999</v>
      </c>
      <c r="C7" s="732">
        <f t="shared" si="0"/>
        <v>41759.645575418661</v>
      </c>
      <c r="D7" s="922">
        <v>20722.812999999998</v>
      </c>
      <c r="E7" s="1169">
        <v>0</v>
      </c>
      <c r="F7" s="800">
        <v>1484.7270000000001</v>
      </c>
      <c r="G7" s="800">
        <v>0</v>
      </c>
      <c r="H7" s="1128">
        <v>0</v>
      </c>
      <c r="I7" s="972">
        <v>138.18799999999999</v>
      </c>
      <c r="J7" s="1094">
        <v>19413.917575418662</v>
      </c>
      <c r="K7" s="620">
        <v>1234</v>
      </c>
    </row>
    <row r="8" spans="1:11" ht="12.75" customHeight="1" x14ac:dyDescent="0.25">
      <c r="A8" s="3" t="s">
        <v>0</v>
      </c>
      <c r="B8" s="1081">
        <v>4862.0808921914995</v>
      </c>
      <c r="C8" s="732">
        <f t="shared" si="0"/>
        <v>58779.653406512436</v>
      </c>
      <c r="D8" s="922">
        <v>27708.123</v>
      </c>
      <c r="E8" s="1169">
        <v>0</v>
      </c>
      <c r="F8" s="800">
        <v>2318.9180000000001</v>
      </c>
      <c r="G8" s="800">
        <v>0</v>
      </c>
      <c r="H8" s="1128">
        <v>0</v>
      </c>
      <c r="I8" s="972">
        <v>298.83600000000001</v>
      </c>
      <c r="J8" s="1094">
        <v>28453.776406512436</v>
      </c>
      <c r="K8" s="620">
        <v>1759</v>
      </c>
    </row>
    <row r="9" spans="1:11" ht="12.75" customHeight="1" x14ac:dyDescent="0.25">
      <c r="A9" s="3" t="s">
        <v>375</v>
      </c>
      <c r="B9" s="1081">
        <v>7344.3413007769996</v>
      </c>
      <c r="C9" s="732">
        <f t="shared" si="0"/>
        <v>110231.67930047253</v>
      </c>
      <c r="D9" s="922">
        <v>57110.277999999998</v>
      </c>
      <c r="E9" s="1169">
        <v>0</v>
      </c>
      <c r="F9" s="800">
        <v>2000.1759999999999</v>
      </c>
      <c r="G9" s="800">
        <v>0</v>
      </c>
      <c r="H9" s="1128">
        <v>0</v>
      </c>
      <c r="I9" s="972">
        <v>180.14500000000001</v>
      </c>
      <c r="J9" s="1094">
        <v>50941.080300472539</v>
      </c>
      <c r="K9" s="620">
        <v>3011</v>
      </c>
    </row>
    <row r="10" spans="1:11" ht="12.75" customHeight="1" x14ac:dyDescent="0.25">
      <c r="A10" s="3" t="s">
        <v>506</v>
      </c>
      <c r="B10" s="1081">
        <v>2216.6212032113003</v>
      </c>
      <c r="C10" s="732">
        <f t="shared" si="0"/>
        <v>30609.296342852816</v>
      </c>
      <c r="D10" s="922">
        <v>14900.6</v>
      </c>
      <c r="E10" s="1169">
        <v>0</v>
      </c>
      <c r="F10" s="800">
        <v>641.43899999999996</v>
      </c>
      <c r="G10" s="800">
        <v>0</v>
      </c>
      <c r="H10" s="1128">
        <v>0</v>
      </c>
      <c r="I10" s="972">
        <v>43.401000000000003</v>
      </c>
      <c r="J10" s="1094">
        <v>15023.856342852818</v>
      </c>
      <c r="K10" s="620">
        <v>1113</v>
      </c>
    </row>
    <row r="11" spans="1:11" ht="12.75" customHeight="1" x14ac:dyDescent="0.25">
      <c r="A11" s="3" t="s">
        <v>379</v>
      </c>
      <c r="B11" s="1081">
        <v>2903.4353289399996</v>
      </c>
      <c r="C11" s="732">
        <f t="shared" si="0"/>
        <v>39679.283777289733</v>
      </c>
      <c r="D11" s="922">
        <v>19341.542000000001</v>
      </c>
      <c r="E11" s="1169">
        <v>0</v>
      </c>
      <c r="F11" s="800">
        <v>441.14600000000002</v>
      </c>
      <c r="G11" s="800">
        <v>0</v>
      </c>
      <c r="H11" s="1128">
        <v>0</v>
      </c>
      <c r="I11" s="972">
        <v>67.218999999999994</v>
      </c>
      <c r="J11" s="1094">
        <v>19829.376777289726</v>
      </c>
      <c r="K11" s="620">
        <v>1379</v>
      </c>
    </row>
    <row r="12" spans="1:11" ht="12.75" customHeight="1" x14ac:dyDescent="0.25">
      <c r="A12" s="3" t="s">
        <v>507</v>
      </c>
      <c r="B12" s="1081">
        <v>15312.785312059999</v>
      </c>
      <c r="C12" s="732">
        <f t="shared" si="0"/>
        <v>145435.8279947353</v>
      </c>
      <c r="D12" s="922">
        <v>78910.455000000002</v>
      </c>
      <c r="E12" s="1169">
        <v>0</v>
      </c>
      <c r="F12" s="800">
        <v>9763.2479999999996</v>
      </c>
      <c r="G12" s="800">
        <v>0</v>
      </c>
      <c r="H12" s="1128">
        <v>0</v>
      </c>
      <c r="I12" s="972">
        <v>700.947</v>
      </c>
      <c r="J12" s="1094">
        <v>56061.177994735299</v>
      </c>
      <c r="K12" s="620">
        <v>5381</v>
      </c>
    </row>
    <row r="13" spans="1:11" ht="12.75" customHeight="1" x14ac:dyDescent="0.25">
      <c r="A13" s="3" t="s">
        <v>112</v>
      </c>
      <c r="B13" s="1081">
        <v>11557.7715728982</v>
      </c>
      <c r="C13" s="732">
        <f t="shared" si="0"/>
        <v>295252.49836107477</v>
      </c>
      <c r="D13" s="922">
        <v>125336.253</v>
      </c>
      <c r="E13" s="1169">
        <v>2169.1267699999999</v>
      </c>
      <c r="F13" s="800">
        <v>3327.8220000000001</v>
      </c>
      <c r="G13" s="800">
        <v>0</v>
      </c>
      <c r="H13" s="1128">
        <v>1164.70379</v>
      </c>
      <c r="I13" s="972">
        <v>522.91300000000001</v>
      </c>
      <c r="J13" s="1094">
        <v>162731.67980107476</v>
      </c>
      <c r="K13" s="620">
        <v>7179</v>
      </c>
    </row>
    <row r="14" spans="1:11" ht="12.75" customHeight="1" x14ac:dyDescent="0.25">
      <c r="A14" s="3" t="s">
        <v>508</v>
      </c>
      <c r="B14" s="1081">
        <v>203.75482048869998</v>
      </c>
      <c r="C14" s="732">
        <f t="shared" si="0"/>
        <v>2996.1175158094748</v>
      </c>
      <c r="D14" s="922">
        <v>1257.6110000000001</v>
      </c>
      <c r="E14" s="1169">
        <v>0</v>
      </c>
      <c r="F14" s="800">
        <v>18.306999999999999</v>
      </c>
      <c r="G14" s="800">
        <v>0</v>
      </c>
      <c r="H14" s="1128">
        <v>0</v>
      </c>
      <c r="I14" s="972">
        <v>15.741</v>
      </c>
      <c r="J14" s="1094">
        <v>1704.4585158094749</v>
      </c>
      <c r="K14" s="620">
        <v>87</v>
      </c>
    </row>
    <row r="15" spans="1:11" ht="12.75" customHeight="1" x14ac:dyDescent="0.25">
      <c r="A15" s="3" t="s">
        <v>80</v>
      </c>
      <c r="B15" s="1081">
        <v>756.9767022402001</v>
      </c>
      <c r="C15" s="732">
        <f t="shared" si="0"/>
        <v>10041.081028645283</v>
      </c>
      <c r="D15" s="922">
        <v>4154.5159999999996</v>
      </c>
      <c r="E15" s="1169">
        <v>0</v>
      </c>
      <c r="F15" s="800">
        <v>95.555000000000007</v>
      </c>
      <c r="G15" s="800">
        <v>0</v>
      </c>
      <c r="H15" s="1128">
        <v>0</v>
      </c>
      <c r="I15" s="972">
        <v>12.624000000000001</v>
      </c>
      <c r="J15" s="1094">
        <v>5778.3860286452827</v>
      </c>
      <c r="K15" s="620">
        <v>324</v>
      </c>
    </row>
    <row r="16" spans="1:11" ht="12.75" customHeight="1" x14ac:dyDescent="0.25">
      <c r="A16" s="3" t="s">
        <v>509</v>
      </c>
      <c r="B16" s="1081">
        <v>611.05695483059992</v>
      </c>
      <c r="C16" s="732">
        <f t="shared" si="0"/>
        <v>9258.6134055113544</v>
      </c>
      <c r="D16" s="922">
        <v>4545.0349999999999</v>
      </c>
      <c r="E16" s="1169">
        <v>0</v>
      </c>
      <c r="F16" s="800">
        <v>68.885999999999996</v>
      </c>
      <c r="G16" s="800">
        <v>0</v>
      </c>
      <c r="H16" s="1128">
        <v>0</v>
      </c>
      <c r="I16" s="972">
        <v>10.528</v>
      </c>
      <c r="J16" s="1094">
        <v>4634.1644055113547</v>
      </c>
      <c r="K16" s="620">
        <v>347</v>
      </c>
    </row>
    <row r="17" spans="1:11" ht="12.75" customHeight="1" x14ac:dyDescent="0.25">
      <c r="A17" s="3" t="s">
        <v>510</v>
      </c>
      <c r="B17" s="1081">
        <v>1201.3539194643001</v>
      </c>
      <c r="C17" s="732">
        <f t="shared" si="0"/>
        <v>11719.832870210834</v>
      </c>
      <c r="D17" s="922">
        <v>6098.5029999999997</v>
      </c>
      <c r="E17" s="1169">
        <v>0</v>
      </c>
      <c r="F17" s="800">
        <v>366.065</v>
      </c>
      <c r="G17" s="800">
        <v>0</v>
      </c>
      <c r="H17" s="1128">
        <v>0</v>
      </c>
      <c r="I17" s="972">
        <v>272.95600000000002</v>
      </c>
      <c r="J17" s="1094">
        <v>4982.3088702108344</v>
      </c>
      <c r="K17" s="620">
        <v>410</v>
      </c>
    </row>
    <row r="18" spans="1:11" ht="12.75" customHeight="1" x14ac:dyDescent="0.25">
      <c r="A18" s="3" t="s">
        <v>45</v>
      </c>
      <c r="B18" s="1081">
        <v>18445.675891809999</v>
      </c>
      <c r="C18" s="732">
        <f t="shared" si="0"/>
        <v>273577.58683648618</v>
      </c>
      <c r="D18" s="922">
        <v>115032.18399999999</v>
      </c>
      <c r="E18" s="1169">
        <v>11019.361340000001</v>
      </c>
      <c r="F18" s="800">
        <v>6261.2020000000002</v>
      </c>
      <c r="G18" s="800">
        <v>0</v>
      </c>
      <c r="H18" s="1128">
        <v>3645.6940499999996</v>
      </c>
      <c r="I18" s="972">
        <v>1138.4079999999999</v>
      </c>
      <c r="J18" s="1094">
        <v>136480.73744648619</v>
      </c>
      <c r="K18" s="620">
        <v>7984</v>
      </c>
    </row>
    <row r="19" spans="1:11" ht="12.75" customHeight="1" x14ac:dyDescent="0.25">
      <c r="A19" s="3" t="s">
        <v>46</v>
      </c>
      <c r="B19" s="1081">
        <v>1786.9240727283</v>
      </c>
      <c r="C19" s="732">
        <f t="shared" si="0"/>
        <v>25015.52648066941</v>
      </c>
      <c r="D19" s="922">
        <v>14635.455</v>
      </c>
      <c r="E19" s="1169">
        <v>0</v>
      </c>
      <c r="F19" s="800">
        <v>796.63300000000004</v>
      </c>
      <c r="G19" s="800">
        <v>0</v>
      </c>
      <c r="H19" s="1128">
        <v>0</v>
      </c>
      <c r="I19" s="972">
        <v>36.273000000000003</v>
      </c>
      <c r="J19" s="1094">
        <v>9547.1654806694132</v>
      </c>
      <c r="K19" s="620">
        <v>776</v>
      </c>
    </row>
    <row r="20" spans="1:11" ht="12.75" customHeight="1" x14ac:dyDescent="0.25">
      <c r="A20" s="3" t="s">
        <v>511</v>
      </c>
      <c r="B20" s="1081">
        <v>9080.5335932476992</v>
      </c>
      <c r="C20" s="732">
        <f t="shared" si="0"/>
        <v>115573.35945831506</v>
      </c>
      <c r="D20" s="922">
        <v>59471.432000000001</v>
      </c>
      <c r="E20" s="1169">
        <v>0</v>
      </c>
      <c r="F20" s="800">
        <v>2766.944</v>
      </c>
      <c r="G20" s="800">
        <v>0</v>
      </c>
      <c r="H20" s="1128">
        <v>0</v>
      </c>
      <c r="I20" s="972">
        <v>318.83999999999997</v>
      </c>
      <c r="J20" s="1094">
        <v>53016.143458315055</v>
      </c>
      <c r="K20" s="620">
        <v>3730</v>
      </c>
    </row>
    <row r="21" spans="1:11" ht="12.75" customHeight="1" x14ac:dyDescent="0.25">
      <c r="A21" s="3" t="s">
        <v>512</v>
      </c>
      <c r="B21" s="1081">
        <v>7268.3448066799992</v>
      </c>
      <c r="C21" s="732">
        <f t="shared" si="0"/>
        <v>99772.145889228777</v>
      </c>
      <c r="D21" s="922">
        <v>52735.006000000001</v>
      </c>
      <c r="E21" s="1169">
        <v>0</v>
      </c>
      <c r="F21" s="800">
        <v>4150.7479999999996</v>
      </c>
      <c r="G21" s="800">
        <v>0</v>
      </c>
      <c r="H21" s="1128">
        <v>0</v>
      </c>
      <c r="I21" s="972">
        <v>460.74400000000003</v>
      </c>
      <c r="J21" s="1094">
        <v>42425.647889228778</v>
      </c>
      <c r="K21" s="620">
        <v>3189</v>
      </c>
    </row>
    <row r="22" spans="1:11" ht="12.75" customHeight="1" x14ac:dyDescent="0.25">
      <c r="A22" s="3" t="s">
        <v>99</v>
      </c>
      <c r="B22" s="1081">
        <v>831.41210537389998</v>
      </c>
      <c r="C22" s="732">
        <f t="shared" si="0"/>
        <v>12507.31379592538</v>
      </c>
      <c r="D22" s="922">
        <v>6784.6679999999997</v>
      </c>
      <c r="E22" s="1169">
        <v>0</v>
      </c>
      <c r="F22" s="800">
        <v>100.556</v>
      </c>
      <c r="G22" s="800">
        <v>0</v>
      </c>
      <c r="H22" s="1128">
        <v>0</v>
      </c>
      <c r="I22" s="972">
        <v>43.061999999999998</v>
      </c>
      <c r="J22" s="1094">
        <v>5579.0277959253808</v>
      </c>
      <c r="K22" s="620">
        <v>395</v>
      </c>
    </row>
    <row r="23" spans="1:11" ht="12.75" customHeight="1" x14ac:dyDescent="0.25">
      <c r="A23" s="3" t="s">
        <v>283</v>
      </c>
      <c r="B23" s="1081">
        <v>29272.509648690997</v>
      </c>
      <c r="C23" s="732">
        <f t="shared" si="0"/>
        <v>355826.15000277921</v>
      </c>
      <c r="D23" s="922">
        <v>174054.356</v>
      </c>
      <c r="E23" s="1169">
        <v>0</v>
      </c>
      <c r="F23" s="800">
        <v>12548.205</v>
      </c>
      <c r="G23" s="800">
        <v>0</v>
      </c>
      <c r="H23" s="1128">
        <v>0</v>
      </c>
      <c r="I23" s="972">
        <v>1908.241</v>
      </c>
      <c r="J23" s="1094">
        <v>167315.34800277921</v>
      </c>
      <c r="K23" s="620">
        <v>11088</v>
      </c>
    </row>
    <row r="24" spans="1:11" ht="12.75" customHeight="1" x14ac:dyDescent="0.25">
      <c r="A24" s="3" t="s">
        <v>84</v>
      </c>
      <c r="B24" s="1081">
        <v>5459.6990937819992</v>
      </c>
      <c r="C24" s="732">
        <f t="shared" si="0"/>
        <v>63271.363187022929</v>
      </c>
      <c r="D24" s="922">
        <v>32099.663</v>
      </c>
      <c r="E24" s="1169">
        <v>0</v>
      </c>
      <c r="F24" s="800">
        <v>1108.9169999999999</v>
      </c>
      <c r="G24" s="800">
        <v>0</v>
      </c>
      <c r="H24" s="1128">
        <v>0</v>
      </c>
      <c r="I24" s="972">
        <v>344.45699999999999</v>
      </c>
      <c r="J24" s="1094">
        <v>29718.326187022925</v>
      </c>
      <c r="K24" s="620">
        <v>1986</v>
      </c>
    </row>
    <row r="25" spans="1:11" ht="12.75" customHeight="1" x14ac:dyDescent="0.25">
      <c r="A25" s="3" t="s">
        <v>265</v>
      </c>
      <c r="B25" s="1081">
        <v>11328.0953889458</v>
      </c>
      <c r="C25" s="732">
        <f t="shared" si="0"/>
        <v>136362.13319472608</v>
      </c>
      <c r="D25" s="922">
        <v>74631.224000000002</v>
      </c>
      <c r="E25" s="1169">
        <v>0</v>
      </c>
      <c r="F25" s="800">
        <v>5757.634</v>
      </c>
      <c r="G25" s="800">
        <v>0</v>
      </c>
      <c r="H25" s="1128">
        <v>0</v>
      </c>
      <c r="I25" s="972">
        <v>933.40200000000004</v>
      </c>
      <c r="J25" s="1094">
        <v>55039.87319472606</v>
      </c>
      <c r="K25" s="620">
        <v>3788</v>
      </c>
    </row>
    <row r="26" spans="1:11" ht="12.75" customHeight="1" x14ac:dyDescent="0.25">
      <c r="A26" s="3" t="s">
        <v>513</v>
      </c>
      <c r="B26" s="1081">
        <v>1920.1598555459</v>
      </c>
      <c r="C26" s="732">
        <f t="shared" si="0"/>
        <v>18850.332419806909</v>
      </c>
      <c r="D26" s="922">
        <v>8420.3269999999993</v>
      </c>
      <c r="E26" s="1169">
        <v>0</v>
      </c>
      <c r="F26" s="800">
        <v>337.90600000000001</v>
      </c>
      <c r="G26" s="800">
        <v>0</v>
      </c>
      <c r="H26" s="1128">
        <v>0</v>
      </c>
      <c r="I26" s="972">
        <v>32.463999999999999</v>
      </c>
      <c r="J26" s="1094">
        <v>10059.635419806909</v>
      </c>
      <c r="K26" s="620">
        <v>696</v>
      </c>
    </row>
    <row r="27" spans="1:11" ht="12.75" customHeight="1" x14ac:dyDescent="0.25">
      <c r="A27" s="3" t="s">
        <v>54</v>
      </c>
      <c r="B27" s="1081">
        <v>21278.368453670002</v>
      </c>
      <c r="C27" s="732">
        <f t="shared" si="0"/>
        <v>208549.36719858961</v>
      </c>
      <c r="D27" s="922">
        <v>112223.333</v>
      </c>
      <c r="E27" s="1169">
        <v>0</v>
      </c>
      <c r="F27" s="800">
        <v>9485.0789999999997</v>
      </c>
      <c r="G27" s="800">
        <v>0</v>
      </c>
      <c r="H27" s="1128">
        <v>0</v>
      </c>
      <c r="I27" s="972">
        <v>1128.2829999999999</v>
      </c>
      <c r="J27" s="1094">
        <v>85712.6721985896</v>
      </c>
      <c r="K27" s="620">
        <v>6254</v>
      </c>
    </row>
    <row r="28" spans="1:11" ht="12.75" customHeight="1" x14ac:dyDescent="0.25">
      <c r="A28" s="3" t="s">
        <v>452</v>
      </c>
      <c r="B28" s="1081">
        <v>864.12707208649999</v>
      </c>
      <c r="C28" s="732">
        <f t="shared" si="0"/>
        <v>9078.761079121592</v>
      </c>
      <c r="D28" s="922">
        <v>3962.9969999999998</v>
      </c>
      <c r="E28" s="1169">
        <v>0</v>
      </c>
      <c r="F28" s="800">
        <v>162.209</v>
      </c>
      <c r="G28" s="800">
        <v>0</v>
      </c>
      <c r="H28" s="1128">
        <v>0</v>
      </c>
      <c r="I28" s="972">
        <v>45.459000000000003</v>
      </c>
      <c r="J28" s="1094">
        <v>4908.0960791215921</v>
      </c>
      <c r="K28" s="620">
        <v>326</v>
      </c>
    </row>
    <row r="29" spans="1:11" ht="12.75" customHeight="1" x14ac:dyDescent="0.25">
      <c r="A29" s="3" t="s">
        <v>514</v>
      </c>
      <c r="B29" s="1081">
        <v>41028.826018931002</v>
      </c>
      <c r="C29" s="732">
        <f t="shared" si="0"/>
        <v>496765.60674678371</v>
      </c>
      <c r="D29" s="922">
        <v>150835.39000000001</v>
      </c>
      <c r="E29" s="1169">
        <v>16834.74827</v>
      </c>
      <c r="F29" s="800">
        <v>28371.648000000001</v>
      </c>
      <c r="G29" s="800">
        <v>0</v>
      </c>
      <c r="H29" s="1128">
        <v>36517.915839999994</v>
      </c>
      <c r="I29" s="972">
        <v>1983.9290000000001</v>
      </c>
      <c r="J29" s="1094">
        <v>262221.97563678364</v>
      </c>
      <c r="K29" s="620">
        <v>11581</v>
      </c>
    </row>
    <row r="30" spans="1:11" ht="12.75" customHeight="1" x14ac:dyDescent="0.25">
      <c r="A30" s="3" t="s">
        <v>87</v>
      </c>
      <c r="B30" s="1081">
        <v>6186.3786034659997</v>
      </c>
      <c r="C30" s="732">
        <f t="shared" si="0"/>
        <v>65579.130935682886</v>
      </c>
      <c r="D30" s="922">
        <v>35978.874000000003</v>
      </c>
      <c r="E30" s="1169">
        <v>0</v>
      </c>
      <c r="F30" s="800">
        <v>3425.433</v>
      </c>
      <c r="G30" s="800">
        <v>0</v>
      </c>
      <c r="H30" s="1128">
        <v>0</v>
      </c>
      <c r="I30" s="972">
        <v>677.39400000000001</v>
      </c>
      <c r="J30" s="1094">
        <v>25497.429935682889</v>
      </c>
      <c r="K30" s="620">
        <v>1929</v>
      </c>
    </row>
    <row r="31" spans="1:11" ht="12.75" customHeight="1" x14ac:dyDescent="0.25">
      <c r="A31" s="3" t="s">
        <v>293</v>
      </c>
      <c r="B31" s="1081">
        <v>180.26197167359999</v>
      </c>
      <c r="C31" s="732">
        <f t="shared" si="0"/>
        <v>2575.6360077657937</v>
      </c>
      <c r="D31" s="922">
        <v>955.42600000000004</v>
      </c>
      <c r="E31" s="1169">
        <v>0</v>
      </c>
      <c r="F31" s="800">
        <v>41.029000000000003</v>
      </c>
      <c r="G31" s="800">
        <v>0</v>
      </c>
      <c r="H31" s="1128">
        <v>0</v>
      </c>
      <c r="I31" s="972">
        <v>0.65</v>
      </c>
      <c r="J31" s="1094">
        <v>1578.5310077657939</v>
      </c>
      <c r="K31" s="620">
        <v>82</v>
      </c>
    </row>
    <row r="32" spans="1:11" ht="12.75" customHeight="1" x14ac:dyDescent="0.25">
      <c r="A32" s="3" t="s">
        <v>515</v>
      </c>
      <c r="B32" s="1081">
        <v>2545.1556886009998</v>
      </c>
      <c r="C32" s="732">
        <f t="shared" si="0"/>
        <v>32969.312066262457</v>
      </c>
      <c r="D32" s="922">
        <v>15841.342000000001</v>
      </c>
      <c r="E32" s="1169">
        <v>0</v>
      </c>
      <c r="F32" s="800">
        <v>501.53399999999999</v>
      </c>
      <c r="G32" s="800">
        <v>0</v>
      </c>
      <c r="H32" s="1128">
        <v>0</v>
      </c>
      <c r="I32" s="972">
        <v>109.36199999999999</v>
      </c>
      <c r="J32" s="1094">
        <v>16517.074066262456</v>
      </c>
      <c r="K32" s="620">
        <v>950</v>
      </c>
    </row>
    <row r="33" spans="1:13" ht="12.75" customHeight="1" x14ac:dyDescent="0.25">
      <c r="A33" s="3" t="s">
        <v>516</v>
      </c>
      <c r="B33" s="1081">
        <v>5333.2494115039999</v>
      </c>
      <c r="C33" s="732">
        <f t="shared" si="0"/>
        <v>65038.702045164217</v>
      </c>
      <c r="D33" s="922">
        <v>31305.746999999999</v>
      </c>
      <c r="E33" s="1169">
        <v>0</v>
      </c>
      <c r="F33" s="800">
        <v>1855.5319999999999</v>
      </c>
      <c r="G33" s="800">
        <v>0</v>
      </c>
      <c r="H33" s="1128">
        <v>0</v>
      </c>
      <c r="I33" s="972">
        <v>183.58799999999999</v>
      </c>
      <c r="J33" s="1094">
        <v>31693.835045164211</v>
      </c>
      <c r="K33" s="620">
        <v>2116</v>
      </c>
    </row>
    <row r="34" spans="1:13" ht="12.75" customHeight="1" x14ac:dyDescent="0.25">
      <c r="A34" s="3" t="s">
        <v>91</v>
      </c>
      <c r="B34" s="1081">
        <v>2231.0621018973998</v>
      </c>
      <c r="C34" s="732">
        <f t="shared" si="0"/>
        <v>31459.994150584327</v>
      </c>
      <c r="D34" s="922">
        <v>12657.946</v>
      </c>
      <c r="E34" s="1169">
        <v>0</v>
      </c>
      <c r="F34" s="800">
        <v>1001.455</v>
      </c>
      <c r="G34" s="800">
        <v>0</v>
      </c>
      <c r="H34" s="1128">
        <v>0</v>
      </c>
      <c r="I34" s="972">
        <v>117.11199999999999</v>
      </c>
      <c r="J34" s="1094">
        <v>17683.481150584328</v>
      </c>
      <c r="K34" s="620">
        <v>991</v>
      </c>
    </row>
    <row r="35" spans="1:13" ht="12.75" customHeight="1" x14ac:dyDescent="0.25">
      <c r="A35" s="3" t="s">
        <v>517</v>
      </c>
      <c r="B35" s="1081">
        <v>707.28278242990007</v>
      </c>
      <c r="C35" s="732">
        <f t="shared" si="0"/>
        <v>9607.0816034599229</v>
      </c>
      <c r="D35" s="922">
        <v>4635.9650000000001</v>
      </c>
      <c r="E35" s="1169">
        <v>0</v>
      </c>
      <c r="F35" s="800">
        <v>76.397999999999996</v>
      </c>
      <c r="G35" s="800">
        <v>0</v>
      </c>
      <c r="H35" s="1128">
        <v>0</v>
      </c>
      <c r="I35" s="972">
        <v>1.272</v>
      </c>
      <c r="J35" s="1094">
        <v>4893.4466034599227</v>
      </c>
      <c r="K35" s="620">
        <v>358</v>
      </c>
    </row>
    <row r="36" spans="1:13" ht="12.75" customHeight="1" x14ac:dyDescent="0.25">
      <c r="A36" s="3" t="s">
        <v>518</v>
      </c>
      <c r="B36" s="1081">
        <v>2321.6966112154</v>
      </c>
      <c r="C36" s="732">
        <f t="shared" si="0"/>
        <v>26385.674504572882</v>
      </c>
      <c r="D36" s="922">
        <v>11829.867</v>
      </c>
      <c r="E36" s="1169">
        <v>0</v>
      </c>
      <c r="F36" s="800">
        <v>561.45100000000002</v>
      </c>
      <c r="G36" s="800">
        <v>0</v>
      </c>
      <c r="H36" s="1128">
        <v>0</v>
      </c>
      <c r="I36" s="972">
        <v>105.252</v>
      </c>
      <c r="J36" s="1094">
        <v>13889.104504572884</v>
      </c>
      <c r="K36" s="620">
        <v>906</v>
      </c>
    </row>
    <row r="37" spans="1:13" ht="12.75" customHeight="1" x14ac:dyDescent="0.25">
      <c r="A37" s="3" t="s">
        <v>1156</v>
      </c>
      <c r="B37" s="1081">
        <v>33460.826042666697</v>
      </c>
      <c r="C37" s="732">
        <f t="shared" si="0"/>
        <v>296464.62851857301</v>
      </c>
      <c r="D37" s="922">
        <v>143095.97500000001</v>
      </c>
      <c r="E37" s="1169">
        <v>0</v>
      </c>
      <c r="F37" s="800">
        <v>25472.923999999999</v>
      </c>
      <c r="G37" s="800">
        <v>0</v>
      </c>
      <c r="H37" s="1128">
        <v>0</v>
      </c>
      <c r="I37" s="972">
        <v>2171.6570000000002</v>
      </c>
      <c r="J37" s="1094">
        <v>125724.07251857297</v>
      </c>
      <c r="K37" s="620">
        <v>8557</v>
      </c>
    </row>
    <row r="38" spans="1:13" ht="12.75" customHeight="1" x14ac:dyDescent="0.25">
      <c r="A38" s="3" t="s">
        <v>220</v>
      </c>
      <c r="B38" s="1081">
        <v>172.82448649979997</v>
      </c>
      <c r="C38" s="732">
        <f t="shared" si="0"/>
        <v>2441.2742353881895</v>
      </c>
      <c r="D38" s="922">
        <v>1035.8050000000001</v>
      </c>
      <c r="E38" s="1169">
        <v>0</v>
      </c>
      <c r="F38" s="800">
        <v>26.190999999999999</v>
      </c>
      <c r="G38" s="800">
        <v>0</v>
      </c>
      <c r="H38" s="1128">
        <v>0</v>
      </c>
      <c r="I38" s="972">
        <v>10.257999999999999</v>
      </c>
      <c r="J38" s="1094">
        <v>1369.0202353881896</v>
      </c>
      <c r="K38" s="620">
        <v>77</v>
      </c>
    </row>
    <row r="39" spans="1:13" ht="12.75" customHeight="1" x14ac:dyDescent="0.25">
      <c r="A39" s="3" t="s">
        <v>519</v>
      </c>
      <c r="B39" s="1081">
        <v>6978.2857266746996</v>
      </c>
      <c r="C39" s="732">
        <f t="shared" si="0"/>
        <v>71409.587154611741</v>
      </c>
      <c r="D39" s="922">
        <v>35458.949999999997</v>
      </c>
      <c r="E39" s="1169">
        <v>0</v>
      </c>
      <c r="F39" s="800">
        <v>4131.0929999999998</v>
      </c>
      <c r="G39" s="800">
        <v>0</v>
      </c>
      <c r="H39" s="1128">
        <v>0</v>
      </c>
      <c r="I39" s="972">
        <v>269.51299999999998</v>
      </c>
      <c r="J39" s="1094">
        <v>31550.031154611752</v>
      </c>
      <c r="K39" s="620">
        <v>2111</v>
      </c>
    </row>
    <row r="40" spans="1:13" ht="12.75" customHeight="1" x14ac:dyDescent="0.25">
      <c r="A40" s="219"/>
      <c r="B40" s="220"/>
      <c r="C40" s="681"/>
      <c r="D40" s="681"/>
      <c r="E40" s="681"/>
      <c r="F40" s="681"/>
      <c r="G40" s="681"/>
      <c r="H40" s="681"/>
      <c r="I40" s="744"/>
      <c r="J40" s="682"/>
      <c r="K40" s="621"/>
    </row>
    <row r="41" spans="1:13" ht="12.75" customHeight="1" x14ac:dyDescent="0.25">
      <c r="A41" s="221" t="s">
        <v>1138</v>
      </c>
      <c r="B41" s="222">
        <f>SUM(B4:B39)</f>
        <v>295278.5007891031</v>
      </c>
      <c r="C41" s="801">
        <f t="shared" ref="C41:K41" si="1">SUM(C4:C39)</f>
        <v>3488244.2885414376</v>
      </c>
      <c r="D41" s="801">
        <f t="shared" si="1"/>
        <v>1605065.5730000001</v>
      </c>
      <c r="E41" s="801">
        <f t="shared" si="1"/>
        <v>30023.236380000002</v>
      </c>
      <c r="F41" s="801">
        <f>SUM(F4:F39)</f>
        <v>150997.614</v>
      </c>
      <c r="G41" s="801">
        <f t="shared" si="1"/>
        <v>0</v>
      </c>
      <c r="H41" s="801">
        <f t="shared" si="1"/>
        <v>41328.313679999992</v>
      </c>
      <c r="I41" s="802">
        <f t="shared" si="1"/>
        <v>16721.096000000001</v>
      </c>
      <c r="J41" s="803">
        <f t="shared" si="1"/>
        <v>1644108.4554814373</v>
      </c>
      <c r="K41" s="664">
        <f t="shared" si="1"/>
        <v>101786</v>
      </c>
    </row>
    <row r="42" spans="1:13" ht="12.75" customHeight="1" thickBot="1" x14ac:dyDescent="0.3">
      <c r="A42" s="219"/>
      <c r="B42" s="582"/>
      <c r="C42" s="684"/>
      <c r="D42" s="804"/>
      <c r="E42" s="804"/>
      <c r="F42" s="804"/>
      <c r="G42" s="804"/>
      <c r="H42" s="804"/>
      <c r="I42" s="973"/>
      <c r="J42" s="805"/>
      <c r="K42" s="602"/>
    </row>
    <row r="43" spans="1:13" ht="12.75" customHeight="1" x14ac:dyDescent="0.25">
      <c r="A43" s="84" t="s">
        <v>122</v>
      </c>
      <c r="B43" s="1056">
        <v>51748.710864659995</v>
      </c>
      <c r="C43" s="732">
        <f>SUM(D43:J43)</f>
        <v>494106.32846037269</v>
      </c>
      <c r="D43" s="923">
        <v>236654.22832755855</v>
      </c>
      <c r="E43" s="1091">
        <v>0</v>
      </c>
      <c r="F43" s="680">
        <v>35226.250559039036</v>
      </c>
      <c r="G43" s="680">
        <v>0</v>
      </c>
      <c r="H43" s="1091">
        <v>0</v>
      </c>
      <c r="I43" s="926">
        <v>3005.3614659627019</v>
      </c>
      <c r="J43" s="1095">
        <v>219220.48810781242</v>
      </c>
      <c r="K43" s="583">
        <v>14385</v>
      </c>
      <c r="M43" s="11"/>
    </row>
    <row r="44" spans="1:13" ht="12.75" customHeight="1" x14ac:dyDescent="0.25">
      <c r="A44" s="60" t="s">
        <v>123</v>
      </c>
      <c r="B44" s="1056">
        <v>69011.7920342</v>
      </c>
      <c r="C44" s="732">
        <f>SUM(D44:J44)</f>
        <v>876787.3380065962</v>
      </c>
      <c r="D44" s="922">
        <v>418050.9904682858</v>
      </c>
      <c r="E44" s="1148">
        <v>10510.842690000001</v>
      </c>
      <c r="F44" s="679">
        <v>28194.775013698694</v>
      </c>
      <c r="G44" s="679">
        <v>0</v>
      </c>
      <c r="H44" s="1108">
        <v>3645.6940499999996</v>
      </c>
      <c r="I44" s="939">
        <v>3480.6431964332096</v>
      </c>
      <c r="J44" s="1094">
        <v>412904.39258817851</v>
      </c>
      <c r="K44" s="583">
        <v>28720</v>
      </c>
      <c r="M44" s="11"/>
    </row>
    <row r="45" spans="1:13" ht="12.75" customHeight="1" x14ac:dyDescent="0.25">
      <c r="A45" s="60" t="s">
        <v>124</v>
      </c>
      <c r="B45" s="1056">
        <v>45560.9025951</v>
      </c>
      <c r="C45" s="732">
        <f>SUM(D45:J45)</f>
        <v>534148.15131027391</v>
      </c>
      <c r="D45" s="922">
        <v>170066.30723345178</v>
      </c>
      <c r="E45" s="1148">
        <v>16834.74827</v>
      </c>
      <c r="F45" s="679">
        <v>30235.655753129176</v>
      </c>
      <c r="G45" s="679">
        <v>0</v>
      </c>
      <c r="H45" s="1108">
        <v>36517.915839999994</v>
      </c>
      <c r="I45" s="939">
        <v>2401.2078637491859</v>
      </c>
      <c r="J45" s="1094">
        <v>278092.31634994375</v>
      </c>
      <c r="K45" s="583">
        <v>12883</v>
      </c>
      <c r="M45" s="1085"/>
    </row>
    <row r="46" spans="1:13" ht="12.75" customHeight="1" x14ac:dyDescent="0.25">
      <c r="A46" s="60" t="s">
        <v>125</v>
      </c>
      <c r="B46" s="1056">
        <v>71303.016218299992</v>
      </c>
      <c r="C46" s="732">
        <f>SUM(D46:J46)</f>
        <v>1021398.6101177518</v>
      </c>
      <c r="D46" s="922">
        <v>495525.2711546885</v>
      </c>
      <c r="E46" s="1148">
        <v>2677.6454199999998</v>
      </c>
      <c r="F46" s="679">
        <v>30576.177503235311</v>
      </c>
      <c r="G46" s="679">
        <v>0</v>
      </c>
      <c r="H46" s="1108">
        <v>1164.70379</v>
      </c>
      <c r="I46" s="939">
        <v>3962.1915979031501</v>
      </c>
      <c r="J46" s="1094">
        <v>487492.62065192475</v>
      </c>
      <c r="K46" s="583">
        <v>28896</v>
      </c>
    </row>
    <row r="47" spans="1:13" ht="12.75" customHeight="1" x14ac:dyDescent="0.25">
      <c r="A47" s="60" t="s">
        <v>126</v>
      </c>
      <c r="B47" s="1056">
        <v>57654.079076499998</v>
      </c>
      <c r="C47" s="732">
        <f>SUM(D47:J47)</f>
        <v>561803.86065117456</v>
      </c>
      <c r="D47" s="922">
        <v>284768.77581998234</v>
      </c>
      <c r="E47" s="678">
        <v>0</v>
      </c>
      <c r="F47" s="679">
        <v>26764.755171607976</v>
      </c>
      <c r="G47" s="679">
        <v>0</v>
      </c>
      <c r="H47" s="806">
        <v>0</v>
      </c>
      <c r="I47" s="939">
        <v>3871.6918760062517</v>
      </c>
      <c r="J47" s="1094">
        <v>246398.63778357793</v>
      </c>
      <c r="K47" s="583">
        <v>16902</v>
      </c>
      <c r="M47" s="11"/>
    </row>
    <row r="48" spans="1:13" ht="12.75" customHeight="1" x14ac:dyDescent="0.25">
      <c r="A48" s="219"/>
      <c r="B48" s="220"/>
      <c r="C48" s="681"/>
      <c r="D48" s="681"/>
      <c r="E48" s="681"/>
      <c r="F48" s="681"/>
      <c r="G48" s="681"/>
      <c r="H48" s="681"/>
      <c r="I48" s="744"/>
      <c r="J48" s="682"/>
      <c r="K48" s="522"/>
      <c r="M48" s="11"/>
    </row>
    <row r="49" spans="1:15" ht="12.75" customHeight="1" x14ac:dyDescent="0.25">
      <c r="A49" s="221" t="s">
        <v>1138</v>
      </c>
      <c r="B49" s="222">
        <f>SUM(B43:B47)</f>
        <v>295278.50078876002</v>
      </c>
      <c r="C49" s="801">
        <f>SUM(C43:C47)</f>
        <v>3488244.2885461692</v>
      </c>
      <c r="D49" s="801">
        <f>SUM(D43:D47)</f>
        <v>1605065.5730039671</v>
      </c>
      <c r="E49" s="801">
        <f>SUM(E43:E47)</f>
        <v>30023.236380000002</v>
      </c>
      <c r="F49" s="801">
        <f t="shared" ref="F49:K49" si="2">SUM(F43:F47)</f>
        <v>150997.61400071019</v>
      </c>
      <c r="G49" s="801">
        <f t="shared" si="2"/>
        <v>0</v>
      </c>
      <c r="H49" s="801">
        <f t="shared" si="2"/>
        <v>41328.313679999992</v>
      </c>
      <c r="I49" s="802">
        <f t="shared" si="2"/>
        <v>16721.096000054498</v>
      </c>
      <c r="J49" s="803">
        <f t="shared" si="2"/>
        <v>1644108.4554814373</v>
      </c>
      <c r="K49" s="664">
        <f t="shared" si="2"/>
        <v>101786</v>
      </c>
      <c r="M49" s="11"/>
    </row>
    <row r="50" spans="1:15" ht="12.75" customHeight="1" thickBot="1" x14ac:dyDescent="0.3">
      <c r="A50" s="223"/>
      <c r="B50" s="224"/>
      <c r="C50" s="225"/>
      <c r="D50" s="225"/>
      <c r="E50" s="225"/>
      <c r="F50" s="225"/>
      <c r="G50" s="225"/>
      <c r="H50" s="225"/>
      <c r="I50" s="974"/>
      <c r="J50" s="402"/>
      <c r="K50" s="523"/>
      <c r="M50" s="11"/>
    </row>
    <row r="51" spans="1:15" x14ac:dyDescent="0.25">
      <c r="A51" s="424"/>
      <c r="B51" s="425"/>
      <c r="C51" s="426"/>
      <c r="D51" s="426"/>
      <c r="E51" s="426"/>
      <c r="F51" s="426"/>
      <c r="G51" s="426"/>
      <c r="H51" s="426"/>
      <c r="I51" s="426"/>
      <c r="J51" s="426"/>
      <c r="K51" s="434"/>
      <c r="M51" s="11"/>
    </row>
    <row r="52" spans="1:15" x14ac:dyDescent="0.25">
      <c r="A52" s="428" t="s">
        <v>1146</v>
      </c>
      <c r="B52" s="378"/>
      <c r="C52" s="190"/>
      <c r="D52" s="190"/>
      <c r="E52" s="190"/>
      <c r="F52" s="190"/>
      <c r="G52" s="190"/>
      <c r="H52" s="190"/>
      <c r="I52" s="1032"/>
      <c r="J52" s="1032"/>
      <c r="K52" s="435"/>
    </row>
    <row r="53" spans="1:15" ht="12" customHeight="1" x14ac:dyDescent="0.25">
      <c r="A53" s="1202" t="s">
        <v>1181</v>
      </c>
      <c r="B53" s="1203"/>
      <c r="C53" s="1203"/>
      <c r="D53" s="1203"/>
      <c r="E53" s="1203"/>
      <c r="F53" s="1203"/>
      <c r="G53" s="1203"/>
      <c r="H53" s="1203"/>
      <c r="I53" s="1204"/>
      <c r="J53" s="1202"/>
      <c r="K53" s="1204"/>
    </row>
    <row r="54" spans="1:15" ht="36" customHeight="1" x14ac:dyDescent="0.25">
      <c r="A54" s="1205" t="s">
        <v>1160</v>
      </c>
      <c r="B54" s="1203"/>
      <c r="C54" s="1203"/>
      <c r="D54" s="1203"/>
      <c r="E54" s="1203"/>
      <c r="F54" s="1203"/>
      <c r="G54" s="1203"/>
      <c r="H54" s="1203"/>
      <c r="I54" s="1204"/>
      <c r="J54" s="1202"/>
      <c r="K54" s="1204"/>
    </row>
    <row r="55" spans="1:15" ht="12.75" customHeight="1" x14ac:dyDescent="0.25">
      <c r="A55" s="1202" t="s">
        <v>415</v>
      </c>
      <c r="B55" s="1203"/>
      <c r="C55" s="1203"/>
      <c r="D55" s="1203"/>
      <c r="E55" s="1203"/>
      <c r="F55" s="1203"/>
      <c r="G55" s="1203"/>
      <c r="H55" s="1203"/>
      <c r="I55" s="1204"/>
      <c r="J55" s="1202"/>
      <c r="K55" s="1204"/>
    </row>
    <row r="56" spans="1:15" ht="36" customHeight="1" x14ac:dyDescent="0.25">
      <c r="A56" s="1205" t="s">
        <v>1176</v>
      </c>
      <c r="B56" s="1203"/>
      <c r="C56" s="1203"/>
      <c r="D56" s="1203"/>
      <c r="E56" s="1203"/>
      <c r="F56" s="1203"/>
      <c r="G56" s="1203"/>
      <c r="H56" s="1203"/>
      <c r="I56" s="1204"/>
      <c r="J56" s="1202"/>
      <c r="K56" s="1204"/>
      <c r="N56" s="12"/>
    </row>
    <row r="57" spans="1:15" ht="12" customHeight="1" x14ac:dyDescent="0.25">
      <c r="A57" s="1202" t="s">
        <v>1157</v>
      </c>
      <c r="B57" s="1203"/>
      <c r="C57" s="1203"/>
      <c r="D57" s="1203"/>
      <c r="E57" s="1203"/>
      <c r="F57" s="1203"/>
      <c r="G57" s="1203"/>
      <c r="H57" s="1203"/>
      <c r="I57" s="1204"/>
      <c r="J57" s="1202"/>
      <c r="K57" s="1204"/>
      <c r="L57" s="10"/>
      <c r="M57" s="10"/>
      <c r="N57" s="10"/>
      <c r="O57" s="10"/>
    </row>
    <row r="58" spans="1:15" ht="24" customHeight="1" x14ac:dyDescent="0.25">
      <c r="A58" s="1205" t="s">
        <v>1162</v>
      </c>
      <c r="B58" s="1203"/>
      <c r="C58" s="1203"/>
      <c r="D58" s="1203"/>
      <c r="E58" s="1203"/>
      <c r="F58" s="1203"/>
      <c r="G58" s="1203"/>
      <c r="H58" s="1203"/>
      <c r="I58" s="1204"/>
      <c r="J58" s="1202"/>
      <c r="K58" s="1204"/>
    </row>
    <row r="59" spans="1:15" ht="26.15" customHeight="1" x14ac:dyDescent="0.25">
      <c r="A59" s="1205" t="s">
        <v>416</v>
      </c>
      <c r="B59" s="1203"/>
      <c r="C59" s="1203"/>
      <c r="D59" s="1203"/>
      <c r="E59" s="1203"/>
      <c r="F59" s="1203"/>
      <c r="G59" s="1203"/>
      <c r="H59" s="1203"/>
      <c r="I59" s="1204"/>
      <c r="J59" s="1202"/>
      <c r="K59" s="1204"/>
    </row>
    <row r="60" spans="1:15" x14ac:dyDescent="0.25">
      <c r="A60" s="1202" t="s">
        <v>1177</v>
      </c>
      <c r="B60" s="1203"/>
      <c r="C60" s="1203"/>
      <c r="D60" s="1203"/>
      <c r="E60" s="1203"/>
      <c r="F60" s="1203"/>
      <c r="G60" s="1203"/>
      <c r="H60" s="1203"/>
      <c r="I60" s="1204"/>
      <c r="J60" s="1202"/>
      <c r="K60" s="1204"/>
    </row>
    <row r="61" spans="1:15" x14ac:dyDescent="0.25">
      <c r="A61" s="25"/>
      <c r="B61" s="226"/>
      <c r="C61" s="227"/>
      <c r="D61" s="218"/>
      <c r="E61" s="218"/>
      <c r="F61" s="218"/>
      <c r="G61" s="218"/>
      <c r="H61" s="218"/>
      <c r="I61" s="1010"/>
      <c r="J61" s="1010"/>
      <c r="K61" s="524"/>
    </row>
    <row r="62" spans="1:15" x14ac:dyDescent="0.25">
      <c r="K62" s="2"/>
    </row>
    <row r="63" spans="1:15" x14ac:dyDescent="0.25">
      <c r="B63" s="63"/>
      <c r="C63" s="228"/>
      <c r="D63" s="229"/>
      <c r="E63" s="229"/>
      <c r="F63" s="229"/>
      <c r="G63" s="229"/>
      <c r="H63" s="229"/>
      <c r="I63" s="229"/>
      <c r="J63" s="1000"/>
    </row>
    <row r="64" spans="1:15" x14ac:dyDescent="0.25">
      <c r="A64" s="26"/>
      <c r="B64" s="63"/>
      <c r="C64" s="228"/>
      <c r="D64" s="229"/>
      <c r="E64" s="229"/>
      <c r="F64" s="229"/>
      <c r="G64" s="229"/>
      <c r="H64" s="229"/>
      <c r="I64" s="229"/>
      <c r="J64" s="1000"/>
    </row>
    <row r="65" spans="9:10" x14ac:dyDescent="0.25">
      <c r="I65" s="14"/>
      <c r="J65" s="14"/>
    </row>
    <row r="66" spans="9:10" x14ac:dyDescent="0.25">
      <c r="I66" s="14"/>
      <c r="J66" s="14"/>
    </row>
    <row r="67" spans="9:10" x14ac:dyDescent="0.25">
      <c r="I67" s="14"/>
      <c r="J67" s="14"/>
    </row>
    <row r="68" spans="9:10" x14ac:dyDescent="0.25">
      <c r="I68" s="14"/>
      <c r="J68" s="14"/>
    </row>
    <row r="69" spans="9:10" x14ac:dyDescent="0.25">
      <c r="I69" s="14"/>
      <c r="J69" s="14"/>
    </row>
    <row r="70" spans="9:10" x14ac:dyDescent="0.25">
      <c r="I70" s="14"/>
      <c r="J70" s="14"/>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11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4" width="8.81640625" style="2"/>
    <col min="15" max="15" width="9.54296875" style="2" bestFit="1" customWidth="1"/>
    <col min="16" max="16384" width="8.81640625" style="2"/>
  </cols>
  <sheetData>
    <row r="1" spans="1:20" x14ac:dyDescent="0.25">
      <c r="A1" s="1196" t="s">
        <v>1180</v>
      </c>
      <c r="B1" s="1197"/>
      <c r="C1" s="1197"/>
      <c r="D1" s="1197"/>
      <c r="E1" s="1197"/>
      <c r="F1" s="1197"/>
      <c r="G1" s="1197"/>
      <c r="H1" s="1197"/>
      <c r="I1" s="1197"/>
      <c r="J1" s="1197"/>
      <c r="K1" s="1198"/>
    </row>
    <row r="2" spans="1:20" ht="13.5" customHeight="1" thickBot="1" x14ac:dyDescent="0.3">
      <c r="A2" s="1199" t="s">
        <v>1031</v>
      </c>
      <c r="B2" s="1200"/>
      <c r="C2" s="1200"/>
      <c r="D2" s="1200"/>
      <c r="E2" s="1200"/>
      <c r="F2" s="1200"/>
      <c r="G2" s="1200"/>
      <c r="H2" s="1200"/>
      <c r="I2" s="1200"/>
      <c r="J2" s="1200"/>
      <c r="K2" s="1201"/>
    </row>
    <row r="3" spans="1:20"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c r="L3" s="15"/>
      <c r="M3" s="14"/>
      <c r="N3" s="14"/>
      <c r="O3" s="14"/>
      <c r="P3" s="14"/>
      <c r="Q3" s="14"/>
      <c r="R3" s="14"/>
      <c r="S3" s="14"/>
      <c r="T3" s="14"/>
    </row>
    <row r="4" spans="1:20" s="14" customFormat="1" ht="12.75" customHeight="1" x14ac:dyDescent="0.25">
      <c r="A4" s="3" t="s">
        <v>108</v>
      </c>
      <c r="B4" s="1054">
        <v>7646.0950969525002</v>
      </c>
      <c r="C4" s="732">
        <f>SUM(D4:J4)</f>
        <v>45004.203789442072</v>
      </c>
      <c r="D4" s="922">
        <v>25398.114000000001</v>
      </c>
      <c r="E4" s="1170">
        <v>0</v>
      </c>
      <c r="F4" s="807">
        <v>2815.732</v>
      </c>
      <c r="G4" s="807">
        <v>0</v>
      </c>
      <c r="H4" s="1129">
        <v>0</v>
      </c>
      <c r="I4" s="969">
        <v>625.53599999999994</v>
      </c>
      <c r="J4" s="1094">
        <v>16164.82178944207</v>
      </c>
      <c r="K4" s="620">
        <v>1644</v>
      </c>
      <c r="L4" s="15"/>
    </row>
    <row r="5" spans="1:20" s="14" customFormat="1" ht="12.75" customHeight="1" x14ac:dyDescent="0.25">
      <c r="A5" s="3" t="s">
        <v>520</v>
      </c>
      <c r="B5" s="1054">
        <v>75686.022970809994</v>
      </c>
      <c r="C5" s="732">
        <f t="shared" ref="C5:C68" si="0">SUM(D5:J5)</f>
        <v>675970.16343740956</v>
      </c>
      <c r="D5" s="922">
        <v>226814.48699999999</v>
      </c>
      <c r="E5" s="1170">
        <v>4429.5795900000003</v>
      </c>
      <c r="F5" s="807">
        <v>34063.372000000003</v>
      </c>
      <c r="G5" s="807">
        <v>0</v>
      </c>
      <c r="H5" s="1129">
        <v>24579.957649999993</v>
      </c>
      <c r="I5" s="970">
        <v>6823.7929999999997</v>
      </c>
      <c r="J5" s="1094">
        <v>379258.97419740946</v>
      </c>
      <c r="K5" s="620">
        <v>20720</v>
      </c>
      <c r="L5" s="15"/>
    </row>
    <row r="6" spans="1:20" s="14" customFormat="1" ht="12.75" customHeight="1" x14ac:dyDescent="0.25">
      <c r="A6" s="3" t="s">
        <v>521</v>
      </c>
      <c r="B6" s="1054">
        <v>5452.5192091482995</v>
      </c>
      <c r="C6" s="732">
        <f t="shared" si="0"/>
        <v>49543.200711152065</v>
      </c>
      <c r="D6" s="922">
        <v>18747.759999999998</v>
      </c>
      <c r="E6" s="1170">
        <v>0</v>
      </c>
      <c r="F6" s="807">
        <v>1169.8789999999999</v>
      </c>
      <c r="G6" s="807">
        <v>0</v>
      </c>
      <c r="H6" s="1129">
        <v>0</v>
      </c>
      <c r="I6" s="970">
        <v>540.51900000000001</v>
      </c>
      <c r="J6" s="1094">
        <v>29085.042711152062</v>
      </c>
      <c r="K6" s="620">
        <v>2079</v>
      </c>
      <c r="L6" s="15"/>
    </row>
    <row r="7" spans="1:20" s="14" customFormat="1" ht="12.75" customHeight="1" x14ac:dyDescent="0.25">
      <c r="A7" s="3" t="s">
        <v>468</v>
      </c>
      <c r="B7" s="1054">
        <v>12682.7441610975</v>
      </c>
      <c r="C7" s="732">
        <f t="shared" si="0"/>
        <v>91694.331756228232</v>
      </c>
      <c r="D7" s="922">
        <v>43315.074000000001</v>
      </c>
      <c r="E7" s="1170">
        <v>0</v>
      </c>
      <c r="F7" s="807">
        <v>4109.4170000000004</v>
      </c>
      <c r="G7" s="807">
        <v>0</v>
      </c>
      <c r="H7" s="1129">
        <v>0</v>
      </c>
      <c r="I7" s="970">
        <v>675.29</v>
      </c>
      <c r="J7" s="1094">
        <v>43594.550756228229</v>
      </c>
      <c r="K7" s="620">
        <v>4976</v>
      </c>
    </row>
    <row r="8" spans="1:20" s="14" customFormat="1" ht="12.75" customHeight="1" x14ac:dyDescent="0.25">
      <c r="A8" s="3" t="s">
        <v>522</v>
      </c>
      <c r="B8" s="1054">
        <v>3662.9722815680002</v>
      </c>
      <c r="C8" s="732">
        <f t="shared" si="0"/>
        <v>33184.899798048136</v>
      </c>
      <c r="D8" s="922">
        <v>15299.657999999999</v>
      </c>
      <c r="E8" s="1170">
        <v>0</v>
      </c>
      <c r="F8" s="807">
        <v>860.65700000000004</v>
      </c>
      <c r="G8" s="807">
        <v>0</v>
      </c>
      <c r="H8" s="1129">
        <v>0</v>
      </c>
      <c r="I8" s="970">
        <v>268.43900000000002</v>
      </c>
      <c r="J8" s="1094">
        <v>16756.145798048139</v>
      </c>
      <c r="K8" s="620">
        <v>1455</v>
      </c>
    </row>
    <row r="9" spans="1:20" s="14" customFormat="1" ht="12.75" customHeight="1" x14ac:dyDescent="0.25">
      <c r="A9" s="3" t="s">
        <v>523</v>
      </c>
      <c r="B9" s="1054">
        <v>24739.555910880001</v>
      </c>
      <c r="C9" s="732">
        <f t="shared" si="0"/>
        <v>155706.83648359499</v>
      </c>
      <c r="D9" s="922">
        <v>76289.850999999995</v>
      </c>
      <c r="E9" s="1170">
        <v>0</v>
      </c>
      <c r="F9" s="807">
        <v>7981.92</v>
      </c>
      <c r="G9" s="807">
        <v>0</v>
      </c>
      <c r="H9" s="1129">
        <v>0</v>
      </c>
      <c r="I9" s="970">
        <v>1544.6130000000001</v>
      </c>
      <c r="J9" s="1094">
        <v>69890.452483595</v>
      </c>
      <c r="K9" s="620">
        <v>6519</v>
      </c>
    </row>
    <row r="10" spans="1:20" s="14" customFormat="1" ht="12.75" customHeight="1" x14ac:dyDescent="0.25">
      <c r="A10" s="3" t="s">
        <v>524</v>
      </c>
      <c r="B10" s="1054">
        <v>9838.4103407429993</v>
      </c>
      <c r="C10" s="732">
        <f t="shared" si="0"/>
        <v>130035.33488878014</v>
      </c>
      <c r="D10" s="922">
        <v>50381.275999999998</v>
      </c>
      <c r="E10" s="1170">
        <v>5863.6936599999999</v>
      </c>
      <c r="F10" s="807">
        <v>2832.2260000000001</v>
      </c>
      <c r="G10" s="807">
        <v>0</v>
      </c>
      <c r="H10" s="1129">
        <v>746.57803000000001</v>
      </c>
      <c r="I10" s="970">
        <v>510.267</v>
      </c>
      <c r="J10" s="1094">
        <v>69701.294198780146</v>
      </c>
      <c r="K10" s="620">
        <v>4575</v>
      </c>
    </row>
    <row r="11" spans="1:20" s="14" customFormat="1" ht="12.75" customHeight="1" x14ac:dyDescent="0.25">
      <c r="A11" s="3" t="s">
        <v>172</v>
      </c>
      <c r="B11" s="1054">
        <v>5373.438150768</v>
      </c>
      <c r="C11" s="732">
        <f t="shared" si="0"/>
        <v>37761.412346654834</v>
      </c>
      <c r="D11" s="922">
        <v>20739.995999999999</v>
      </c>
      <c r="E11" s="1170">
        <v>0</v>
      </c>
      <c r="F11" s="807">
        <v>1124.712</v>
      </c>
      <c r="G11" s="807">
        <v>0</v>
      </c>
      <c r="H11" s="1129">
        <v>0</v>
      </c>
      <c r="I11" s="970">
        <v>349.98700000000002</v>
      </c>
      <c r="J11" s="1094">
        <v>15546.717346654834</v>
      </c>
      <c r="K11" s="620">
        <v>1677</v>
      </c>
    </row>
    <row r="12" spans="1:20" s="14" customFormat="1" ht="12.75" customHeight="1" x14ac:dyDescent="0.25">
      <c r="A12" s="3" t="s">
        <v>525</v>
      </c>
      <c r="B12" s="1054">
        <v>33883.182866873001</v>
      </c>
      <c r="C12" s="732">
        <f t="shared" si="0"/>
        <v>186726.05348817585</v>
      </c>
      <c r="D12" s="922">
        <v>114026.19</v>
      </c>
      <c r="E12" s="1170">
        <v>0</v>
      </c>
      <c r="F12" s="807">
        <v>14804.129000000001</v>
      </c>
      <c r="G12" s="807">
        <v>0</v>
      </c>
      <c r="H12" s="1129">
        <v>0</v>
      </c>
      <c r="I12" s="970">
        <v>4066.1680000000001</v>
      </c>
      <c r="J12" s="1094">
        <v>53829.566488175842</v>
      </c>
      <c r="K12" s="620">
        <v>6042</v>
      </c>
    </row>
    <row r="13" spans="1:20" s="14" customFormat="1" ht="12.75" customHeight="1" x14ac:dyDescent="0.25">
      <c r="A13" s="3" t="s">
        <v>28</v>
      </c>
      <c r="B13" s="1054">
        <v>12948.6349242421</v>
      </c>
      <c r="C13" s="732">
        <f t="shared" si="0"/>
        <v>148568.67835884629</v>
      </c>
      <c r="D13" s="922">
        <v>54328.892999999996</v>
      </c>
      <c r="E13" s="1170">
        <v>0</v>
      </c>
      <c r="F13" s="807">
        <v>5389.8519999999999</v>
      </c>
      <c r="G13" s="807">
        <v>0</v>
      </c>
      <c r="H13" s="1129">
        <v>0</v>
      </c>
      <c r="I13" s="970">
        <v>1553.47</v>
      </c>
      <c r="J13" s="1094">
        <v>87296.463358846304</v>
      </c>
      <c r="K13" s="620">
        <v>5555</v>
      </c>
    </row>
    <row r="14" spans="1:20" s="14" customFormat="1" ht="12.75" customHeight="1" x14ac:dyDescent="0.25">
      <c r="A14" s="3" t="s">
        <v>526</v>
      </c>
      <c r="B14" s="1054">
        <v>11276.54543871</v>
      </c>
      <c r="C14" s="732">
        <f t="shared" si="0"/>
        <v>107138.28715260932</v>
      </c>
      <c r="D14" s="922">
        <v>60311.328999999998</v>
      </c>
      <c r="E14" s="1170">
        <v>0</v>
      </c>
      <c r="F14" s="807">
        <v>2948.2429999999999</v>
      </c>
      <c r="G14" s="807">
        <v>0</v>
      </c>
      <c r="H14" s="1129">
        <v>0</v>
      </c>
      <c r="I14" s="970">
        <v>590.6</v>
      </c>
      <c r="J14" s="1094">
        <v>43288.115152609331</v>
      </c>
      <c r="K14" s="620">
        <v>4127</v>
      </c>
    </row>
    <row r="15" spans="1:20" s="14" customFormat="1" ht="12.75" customHeight="1" x14ac:dyDescent="0.25">
      <c r="A15" s="3" t="s">
        <v>317</v>
      </c>
      <c r="B15" s="1054">
        <v>510.63284163859998</v>
      </c>
      <c r="C15" s="732">
        <f t="shared" si="0"/>
        <v>3107.384473680745</v>
      </c>
      <c r="D15" s="922">
        <v>1893.752</v>
      </c>
      <c r="E15" s="1170">
        <v>0</v>
      </c>
      <c r="F15" s="807">
        <v>93.584000000000003</v>
      </c>
      <c r="G15" s="807">
        <v>0</v>
      </c>
      <c r="H15" s="1129">
        <v>0</v>
      </c>
      <c r="I15" s="970">
        <v>10.536</v>
      </c>
      <c r="J15" s="1094">
        <v>1109.5124736807452</v>
      </c>
      <c r="K15" s="620">
        <v>163</v>
      </c>
    </row>
    <row r="16" spans="1:20" s="14" customFormat="1" ht="12.75" customHeight="1" x14ac:dyDescent="0.25">
      <c r="A16" s="3" t="s">
        <v>356</v>
      </c>
      <c r="B16" s="1054">
        <v>5479.0197017238997</v>
      </c>
      <c r="C16" s="732">
        <f t="shared" si="0"/>
        <v>42872.143923201067</v>
      </c>
      <c r="D16" s="922">
        <v>24569.865000000002</v>
      </c>
      <c r="E16" s="1170">
        <v>0</v>
      </c>
      <c r="F16" s="807">
        <v>1541.8489999999999</v>
      </c>
      <c r="G16" s="807">
        <v>0</v>
      </c>
      <c r="H16" s="1129">
        <v>0</v>
      </c>
      <c r="I16" s="970">
        <v>338.33</v>
      </c>
      <c r="J16" s="1094">
        <v>16422.099923201065</v>
      </c>
      <c r="K16" s="620">
        <v>1397</v>
      </c>
    </row>
    <row r="17" spans="1:11" s="14" customFormat="1" ht="12.75" customHeight="1" x14ac:dyDescent="0.25">
      <c r="A17" s="3" t="s">
        <v>527</v>
      </c>
      <c r="B17" s="1054">
        <v>7499.8648860665007</v>
      </c>
      <c r="C17" s="732">
        <f t="shared" si="0"/>
        <v>59602.464499581634</v>
      </c>
      <c r="D17" s="922">
        <v>29843.03</v>
      </c>
      <c r="E17" s="1170">
        <v>0</v>
      </c>
      <c r="F17" s="807">
        <v>10136.436</v>
      </c>
      <c r="G17" s="807">
        <v>0</v>
      </c>
      <c r="H17" s="1129">
        <v>0</v>
      </c>
      <c r="I17" s="970">
        <v>359.69900000000001</v>
      </c>
      <c r="J17" s="1094">
        <v>19263.299499581633</v>
      </c>
      <c r="K17" s="620">
        <v>2403</v>
      </c>
    </row>
    <row r="18" spans="1:11" s="14" customFormat="1" ht="12.75" customHeight="1" x14ac:dyDescent="0.25">
      <c r="A18" s="3" t="s">
        <v>528</v>
      </c>
      <c r="B18" s="1054">
        <v>24244.855339285001</v>
      </c>
      <c r="C18" s="732">
        <f t="shared" si="0"/>
        <v>269745.25744228746</v>
      </c>
      <c r="D18" s="922">
        <v>106418.41</v>
      </c>
      <c r="E18" s="1170">
        <v>0</v>
      </c>
      <c r="F18" s="807">
        <v>11162.655000000001</v>
      </c>
      <c r="G18" s="807">
        <v>0</v>
      </c>
      <c r="H18" s="1129">
        <v>1122.30223</v>
      </c>
      <c r="I18" s="970">
        <v>2938.3739999999998</v>
      </c>
      <c r="J18" s="1094">
        <v>148103.51621228748</v>
      </c>
      <c r="K18" s="620">
        <v>7230</v>
      </c>
    </row>
    <row r="19" spans="1:11" s="14" customFormat="1" ht="12.75" customHeight="1" x14ac:dyDescent="0.25">
      <c r="A19" s="3" t="s">
        <v>529</v>
      </c>
      <c r="B19" s="1054">
        <v>2922.4784487252005</v>
      </c>
      <c r="C19" s="732">
        <f t="shared" si="0"/>
        <v>22836.101894220999</v>
      </c>
      <c r="D19" s="922">
        <v>9114.0709999999999</v>
      </c>
      <c r="E19" s="1170">
        <v>0</v>
      </c>
      <c r="F19" s="807">
        <v>667.23099999999999</v>
      </c>
      <c r="G19" s="807">
        <v>0</v>
      </c>
      <c r="H19" s="1129">
        <v>0</v>
      </c>
      <c r="I19" s="970">
        <v>135.40299999999999</v>
      </c>
      <c r="J19" s="1094">
        <v>12919.396894220998</v>
      </c>
      <c r="K19" s="620">
        <v>1240</v>
      </c>
    </row>
    <row r="20" spans="1:11" s="14" customFormat="1" ht="12.75" customHeight="1" x14ac:dyDescent="0.25">
      <c r="A20" s="3" t="s">
        <v>530</v>
      </c>
      <c r="B20" s="1054">
        <v>5661.0963628729996</v>
      </c>
      <c r="C20" s="732">
        <f t="shared" si="0"/>
        <v>49277.132095988374</v>
      </c>
      <c r="D20" s="922">
        <v>22483.13</v>
      </c>
      <c r="E20" s="1170">
        <v>0</v>
      </c>
      <c r="F20" s="807">
        <v>1719.8879999999999</v>
      </c>
      <c r="G20" s="807">
        <v>0</v>
      </c>
      <c r="H20" s="1129">
        <v>0</v>
      </c>
      <c r="I20" s="970">
        <v>201.834</v>
      </c>
      <c r="J20" s="1094">
        <v>24872.280095988379</v>
      </c>
      <c r="K20" s="620">
        <v>2344</v>
      </c>
    </row>
    <row r="21" spans="1:11" s="14" customFormat="1" ht="12.75" customHeight="1" x14ac:dyDescent="0.25">
      <c r="A21" s="3" t="s">
        <v>230</v>
      </c>
      <c r="B21" s="1054">
        <v>3125.8961921310001</v>
      </c>
      <c r="C21" s="732">
        <f t="shared" si="0"/>
        <v>24996.389606179342</v>
      </c>
      <c r="D21" s="922">
        <v>15570.397000000001</v>
      </c>
      <c r="E21" s="1170">
        <v>0</v>
      </c>
      <c r="F21" s="807">
        <v>1035.2329999999999</v>
      </c>
      <c r="G21" s="807">
        <v>0</v>
      </c>
      <c r="H21" s="1129">
        <v>0</v>
      </c>
      <c r="I21" s="970">
        <v>124.482</v>
      </c>
      <c r="J21" s="1094">
        <v>8266.2776061793429</v>
      </c>
      <c r="K21" s="620">
        <v>1039</v>
      </c>
    </row>
    <row r="22" spans="1:11" s="14" customFormat="1" ht="12.75" customHeight="1" x14ac:dyDescent="0.25">
      <c r="A22" s="3" t="s">
        <v>0</v>
      </c>
      <c r="B22" s="1054">
        <v>4646.3495797099995</v>
      </c>
      <c r="C22" s="732">
        <f t="shared" si="0"/>
        <v>33642.264753925891</v>
      </c>
      <c r="D22" s="922">
        <v>19727.707999999999</v>
      </c>
      <c r="E22" s="1170">
        <v>0</v>
      </c>
      <c r="F22" s="807">
        <v>1363.6020000000001</v>
      </c>
      <c r="G22" s="807">
        <v>0</v>
      </c>
      <c r="H22" s="1129">
        <v>0</v>
      </c>
      <c r="I22" s="970">
        <v>331.59699999999998</v>
      </c>
      <c r="J22" s="1094">
        <v>12219.357753925891</v>
      </c>
      <c r="K22" s="620">
        <v>1216</v>
      </c>
    </row>
    <row r="23" spans="1:11" s="14" customFormat="1" ht="12.75" customHeight="1" x14ac:dyDescent="0.25">
      <c r="A23" s="3" t="s">
        <v>78</v>
      </c>
      <c r="B23" s="1054">
        <v>6708.5504726227</v>
      </c>
      <c r="C23" s="732">
        <f t="shared" si="0"/>
        <v>64140.699778752271</v>
      </c>
      <c r="D23" s="922">
        <v>29232.983</v>
      </c>
      <c r="E23" s="1170">
        <v>0</v>
      </c>
      <c r="F23" s="807">
        <v>2126.9940000000001</v>
      </c>
      <c r="G23" s="807">
        <v>0</v>
      </c>
      <c r="H23" s="1129">
        <v>0</v>
      </c>
      <c r="I23" s="970">
        <v>188.15</v>
      </c>
      <c r="J23" s="1094">
        <v>32592.572778752274</v>
      </c>
      <c r="K23" s="620">
        <v>2971</v>
      </c>
    </row>
    <row r="24" spans="1:11" s="14" customFormat="1" ht="12.75" customHeight="1" x14ac:dyDescent="0.25">
      <c r="A24" s="3" t="s">
        <v>231</v>
      </c>
      <c r="B24" s="1054">
        <v>19091.684659521001</v>
      </c>
      <c r="C24" s="732">
        <f t="shared" si="0"/>
        <v>135134.14488820606</v>
      </c>
      <c r="D24" s="922">
        <v>80505.349000000002</v>
      </c>
      <c r="E24" s="1170">
        <v>0</v>
      </c>
      <c r="F24" s="807">
        <v>12323.504000000001</v>
      </c>
      <c r="G24" s="807">
        <v>0</v>
      </c>
      <c r="H24" s="1129">
        <v>0</v>
      </c>
      <c r="I24" s="970">
        <v>1413.681</v>
      </c>
      <c r="J24" s="1094">
        <v>40891.610888206065</v>
      </c>
      <c r="K24" s="620">
        <v>4509</v>
      </c>
    </row>
    <row r="25" spans="1:11" s="14" customFormat="1" ht="12.75" customHeight="1" x14ac:dyDescent="0.25">
      <c r="A25" s="3" t="s">
        <v>531</v>
      </c>
      <c r="B25" s="1054">
        <v>18525.942667014999</v>
      </c>
      <c r="C25" s="732">
        <f t="shared" si="0"/>
        <v>139582.3354552449</v>
      </c>
      <c r="D25" s="922">
        <v>71656.726999999999</v>
      </c>
      <c r="E25" s="1170">
        <v>0</v>
      </c>
      <c r="F25" s="807">
        <v>7696.4520000000002</v>
      </c>
      <c r="G25" s="807">
        <v>0</v>
      </c>
      <c r="H25" s="1129">
        <v>0</v>
      </c>
      <c r="I25" s="970">
        <v>967.69</v>
      </c>
      <c r="J25" s="1094">
        <v>59261.466455244903</v>
      </c>
      <c r="K25" s="620">
        <v>4825</v>
      </c>
    </row>
    <row r="26" spans="1:11" s="14" customFormat="1" ht="12.75" customHeight="1" x14ac:dyDescent="0.25">
      <c r="A26" s="3" t="s">
        <v>1</v>
      </c>
      <c r="B26" s="1054">
        <v>26212.261329655001</v>
      </c>
      <c r="C26" s="732">
        <f t="shared" si="0"/>
        <v>206386.98028329073</v>
      </c>
      <c r="D26" s="922">
        <v>104069.85400000001</v>
      </c>
      <c r="E26" s="1170">
        <v>0</v>
      </c>
      <c r="F26" s="807">
        <v>10813.084999999999</v>
      </c>
      <c r="G26" s="807">
        <v>0</v>
      </c>
      <c r="H26" s="1129">
        <v>0</v>
      </c>
      <c r="I26" s="970">
        <v>3332.7109999999998</v>
      </c>
      <c r="J26" s="1094">
        <v>88171.330283290721</v>
      </c>
      <c r="K26" s="620">
        <v>6339</v>
      </c>
    </row>
    <row r="27" spans="1:11" s="14" customFormat="1" ht="12.75" customHeight="1" x14ac:dyDescent="0.25">
      <c r="A27" s="3" t="s">
        <v>275</v>
      </c>
      <c r="B27" s="1054">
        <v>2603.9424068706999</v>
      </c>
      <c r="C27" s="732">
        <f t="shared" si="0"/>
        <v>16270.25365192915</v>
      </c>
      <c r="D27" s="922">
        <v>8370.7929999999997</v>
      </c>
      <c r="E27" s="1170">
        <v>0</v>
      </c>
      <c r="F27" s="807">
        <v>267.91399999999999</v>
      </c>
      <c r="G27" s="807">
        <v>0</v>
      </c>
      <c r="H27" s="1129">
        <v>0</v>
      </c>
      <c r="I27" s="970">
        <v>131.65299999999999</v>
      </c>
      <c r="J27" s="1094">
        <v>7499.8936519291492</v>
      </c>
      <c r="K27" s="620">
        <v>911</v>
      </c>
    </row>
    <row r="28" spans="1:11" s="14" customFormat="1" ht="12.75" customHeight="1" x14ac:dyDescent="0.25">
      <c r="A28" s="3" t="s">
        <v>392</v>
      </c>
      <c r="B28" s="1054">
        <v>19567.726865325996</v>
      </c>
      <c r="C28" s="732">
        <f t="shared" si="0"/>
        <v>206207.36911615793</v>
      </c>
      <c r="D28" s="922">
        <v>86151.607000000004</v>
      </c>
      <c r="E28" s="1170">
        <v>348.45800000000003</v>
      </c>
      <c r="F28" s="807">
        <v>7172.6180000000004</v>
      </c>
      <c r="G28" s="807">
        <v>0</v>
      </c>
      <c r="H28" s="1129">
        <v>771.21283999999991</v>
      </c>
      <c r="I28" s="970">
        <v>888.99699999999996</v>
      </c>
      <c r="J28" s="1094">
        <v>110874.47627615793</v>
      </c>
      <c r="K28" s="620">
        <v>8121</v>
      </c>
    </row>
    <row r="29" spans="1:11" s="14" customFormat="1" ht="12.75" customHeight="1" x14ac:dyDescent="0.25">
      <c r="A29" s="3" t="s">
        <v>39</v>
      </c>
      <c r="B29" s="1054">
        <v>10206.940734812</v>
      </c>
      <c r="C29" s="732">
        <f t="shared" si="0"/>
        <v>89039.064510355005</v>
      </c>
      <c r="D29" s="922">
        <v>49019.326999999997</v>
      </c>
      <c r="E29" s="1170">
        <v>0</v>
      </c>
      <c r="F29" s="807">
        <v>2679.1619999999998</v>
      </c>
      <c r="G29" s="807">
        <v>0</v>
      </c>
      <c r="H29" s="1129">
        <v>0</v>
      </c>
      <c r="I29" s="970">
        <v>692.21400000000006</v>
      </c>
      <c r="J29" s="1094">
        <v>36648.361510355011</v>
      </c>
      <c r="K29" s="620">
        <v>3416</v>
      </c>
    </row>
    <row r="30" spans="1:11" s="14" customFormat="1" ht="12.75" customHeight="1" x14ac:dyDescent="0.25">
      <c r="A30" s="3" t="s">
        <v>532</v>
      </c>
      <c r="B30" s="1054">
        <v>703.76360761149999</v>
      </c>
      <c r="C30" s="732">
        <f t="shared" si="0"/>
        <v>3979.1912494347271</v>
      </c>
      <c r="D30" s="922">
        <v>2408.518</v>
      </c>
      <c r="E30" s="1170">
        <v>0</v>
      </c>
      <c r="F30" s="807">
        <v>78.207999999999998</v>
      </c>
      <c r="G30" s="807">
        <v>0</v>
      </c>
      <c r="H30" s="1129">
        <v>0</v>
      </c>
      <c r="I30" s="970">
        <v>0.39</v>
      </c>
      <c r="J30" s="1094">
        <v>1492.0752494347269</v>
      </c>
      <c r="K30" s="620">
        <v>225</v>
      </c>
    </row>
    <row r="31" spans="1:11" s="14" customFormat="1" ht="12.75" customHeight="1" x14ac:dyDescent="0.25">
      <c r="A31" s="3" t="s">
        <v>40</v>
      </c>
      <c r="B31" s="1054">
        <v>12430.573056637</v>
      </c>
      <c r="C31" s="732">
        <f t="shared" si="0"/>
        <v>80123.724537477698</v>
      </c>
      <c r="D31" s="922">
        <v>42950.817999999999</v>
      </c>
      <c r="E31" s="1170">
        <v>0</v>
      </c>
      <c r="F31" s="807">
        <v>3919.5889999999999</v>
      </c>
      <c r="G31" s="807">
        <v>0</v>
      </c>
      <c r="H31" s="1129">
        <v>0</v>
      </c>
      <c r="I31" s="970">
        <v>357.34199999999998</v>
      </c>
      <c r="J31" s="1094">
        <v>32895.975537477701</v>
      </c>
      <c r="K31" s="620">
        <v>2787</v>
      </c>
    </row>
    <row r="32" spans="1:11" s="14" customFormat="1" ht="12.75" customHeight="1" x14ac:dyDescent="0.25">
      <c r="A32" s="3" t="s">
        <v>79</v>
      </c>
      <c r="B32" s="1054">
        <v>1059.3137629962998</v>
      </c>
      <c r="C32" s="732">
        <f t="shared" si="0"/>
        <v>7155.7481750824973</v>
      </c>
      <c r="D32" s="922">
        <v>3740.123</v>
      </c>
      <c r="E32" s="1170">
        <v>0</v>
      </c>
      <c r="F32" s="807">
        <v>325.18</v>
      </c>
      <c r="G32" s="807">
        <v>0</v>
      </c>
      <c r="H32" s="1129">
        <v>0</v>
      </c>
      <c r="I32" s="970">
        <v>29.786999999999999</v>
      </c>
      <c r="J32" s="1094">
        <v>3060.658175082498</v>
      </c>
      <c r="K32" s="620">
        <v>272</v>
      </c>
    </row>
    <row r="33" spans="1:11" s="14" customFormat="1" ht="12.75" customHeight="1" x14ac:dyDescent="0.25">
      <c r="A33" s="3" t="s">
        <v>41</v>
      </c>
      <c r="B33" s="1054">
        <v>2815.3318237695999</v>
      </c>
      <c r="C33" s="732">
        <f t="shared" si="0"/>
        <v>20882.512369534848</v>
      </c>
      <c r="D33" s="922">
        <v>12107.924000000001</v>
      </c>
      <c r="E33" s="1170">
        <v>0</v>
      </c>
      <c r="F33" s="807">
        <v>652.97400000000005</v>
      </c>
      <c r="G33" s="807">
        <v>0</v>
      </c>
      <c r="H33" s="1129">
        <v>0</v>
      </c>
      <c r="I33" s="970">
        <v>119.304</v>
      </c>
      <c r="J33" s="1094">
        <v>8002.3103695348473</v>
      </c>
      <c r="K33" s="620">
        <v>734</v>
      </c>
    </row>
    <row r="34" spans="1:11" s="14" customFormat="1" ht="12.75" customHeight="1" x14ac:dyDescent="0.25">
      <c r="A34" s="3" t="s">
        <v>533</v>
      </c>
      <c r="B34" s="1054">
        <v>3546.4927041886003</v>
      </c>
      <c r="C34" s="732">
        <f t="shared" si="0"/>
        <v>25727.479240871959</v>
      </c>
      <c r="D34" s="922">
        <v>12487.696</v>
      </c>
      <c r="E34" s="1170">
        <v>0</v>
      </c>
      <c r="F34" s="807">
        <v>655.46</v>
      </c>
      <c r="G34" s="807">
        <v>0</v>
      </c>
      <c r="H34" s="1129">
        <v>0</v>
      </c>
      <c r="I34" s="970">
        <v>102.67700000000001</v>
      </c>
      <c r="J34" s="1094">
        <v>12481.64624087196</v>
      </c>
      <c r="K34" s="620">
        <v>1178</v>
      </c>
    </row>
    <row r="35" spans="1:11" s="14" customFormat="1" ht="12.75" customHeight="1" x14ac:dyDescent="0.25">
      <c r="A35" s="3" t="s">
        <v>1155</v>
      </c>
      <c r="B35" s="1054">
        <v>6187.9778462015011</v>
      </c>
      <c r="C35" s="732">
        <f t="shared" si="0"/>
        <v>42456.427175966615</v>
      </c>
      <c r="D35" s="922">
        <v>20675.189999999999</v>
      </c>
      <c r="E35" s="1170">
        <v>0</v>
      </c>
      <c r="F35" s="807">
        <v>1569.7560000000001</v>
      </c>
      <c r="G35" s="807">
        <v>0</v>
      </c>
      <c r="H35" s="1129">
        <v>0</v>
      </c>
      <c r="I35" s="970">
        <v>396.834</v>
      </c>
      <c r="J35" s="1094">
        <v>19814.64717596662</v>
      </c>
      <c r="K35" s="620">
        <v>1778</v>
      </c>
    </row>
    <row r="36" spans="1:11" s="14" customFormat="1" ht="12.75" customHeight="1" x14ac:dyDescent="0.25">
      <c r="A36" s="3" t="s">
        <v>46</v>
      </c>
      <c r="B36" s="1054">
        <v>3299.7385534638001</v>
      </c>
      <c r="C36" s="732">
        <f t="shared" si="0"/>
        <v>23629.85360181455</v>
      </c>
      <c r="D36" s="922">
        <v>12295.125</v>
      </c>
      <c r="E36" s="1170">
        <v>0</v>
      </c>
      <c r="F36" s="807">
        <v>623.91200000000003</v>
      </c>
      <c r="G36" s="807">
        <v>0</v>
      </c>
      <c r="H36" s="1129">
        <v>0</v>
      </c>
      <c r="I36" s="970">
        <v>118.06100000000001</v>
      </c>
      <c r="J36" s="1094">
        <v>10592.75560181455</v>
      </c>
      <c r="K36" s="620">
        <v>1226</v>
      </c>
    </row>
    <row r="37" spans="1:11" s="14" customFormat="1" ht="12.75" customHeight="1" x14ac:dyDescent="0.25">
      <c r="A37" s="3" t="s">
        <v>534</v>
      </c>
      <c r="B37" s="1054">
        <v>1533.0939682732001</v>
      </c>
      <c r="C37" s="732">
        <f t="shared" si="0"/>
        <v>6907.7882229772658</v>
      </c>
      <c r="D37" s="922">
        <v>3966.9940000000001</v>
      </c>
      <c r="E37" s="1170">
        <v>0</v>
      </c>
      <c r="F37" s="807">
        <v>224.36799999999999</v>
      </c>
      <c r="G37" s="807">
        <v>0</v>
      </c>
      <c r="H37" s="1129">
        <v>0</v>
      </c>
      <c r="I37" s="970">
        <v>54.109000000000002</v>
      </c>
      <c r="J37" s="1094">
        <v>2662.3172229772649</v>
      </c>
      <c r="K37" s="620">
        <v>341</v>
      </c>
    </row>
    <row r="38" spans="1:11" s="14" customFormat="1" ht="12.75" customHeight="1" x14ac:dyDescent="0.25">
      <c r="A38" s="3" t="s">
        <v>535</v>
      </c>
      <c r="B38" s="1054">
        <v>13705.859459500001</v>
      </c>
      <c r="C38" s="732">
        <f t="shared" si="0"/>
        <v>110648.46531414284</v>
      </c>
      <c r="D38" s="922">
        <v>64329.366000000002</v>
      </c>
      <c r="E38" s="1170">
        <v>0</v>
      </c>
      <c r="F38" s="807">
        <v>4554.049</v>
      </c>
      <c r="G38" s="807">
        <v>0</v>
      </c>
      <c r="H38" s="1129">
        <v>0</v>
      </c>
      <c r="I38" s="970">
        <v>882.19399999999996</v>
      </c>
      <c r="J38" s="1094">
        <v>40882.856314142824</v>
      </c>
      <c r="K38" s="620">
        <v>3589</v>
      </c>
    </row>
    <row r="39" spans="1:11" s="14" customFormat="1" ht="12.75" customHeight="1" x14ac:dyDescent="0.25">
      <c r="A39" s="3" t="s">
        <v>361</v>
      </c>
      <c r="B39" s="1054">
        <v>29735.403841129999</v>
      </c>
      <c r="C39" s="732">
        <f t="shared" si="0"/>
        <v>200897.28762651287</v>
      </c>
      <c r="D39" s="922">
        <v>91893.055999999997</v>
      </c>
      <c r="E39" s="1170">
        <v>0</v>
      </c>
      <c r="F39" s="807">
        <v>10745.083000000001</v>
      </c>
      <c r="G39" s="807">
        <v>0</v>
      </c>
      <c r="H39" s="1129">
        <v>0</v>
      </c>
      <c r="I39" s="970">
        <v>2231.6889999999999</v>
      </c>
      <c r="J39" s="1094">
        <v>96027.459626512864</v>
      </c>
      <c r="K39" s="620">
        <v>8262</v>
      </c>
    </row>
    <row r="40" spans="1:11" s="14" customFormat="1" ht="12.75" customHeight="1" x14ac:dyDescent="0.25">
      <c r="A40" s="3" t="s">
        <v>49</v>
      </c>
      <c r="B40" s="1054">
        <v>6767.764515461</v>
      </c>
      <c r="C40" s="732">
        <f t="shared" si="0"/>
        <v>50639.684641766726</v>
      </c>
      <c r="D40" s="922">
        <v>24829.302</v>
      </c>
      <c r="E40" s="1170">
        <v>0</v>
      </c>
      <c r="F40" s="807">
        <v>1754.5039999999999</v>
      </c>
      <c r="G40" s="807">
        <v>0</v>
      </c>
      <c r="H40" s="1129">
        <v>0</v>
      </c>
      <c r="I40" s="970">
        <v>348.30599999999998</v>
      </c>
      <c r="J40" s="1094">
        <v>23707.572641766728</v>
      </c>
      <c r="K40" s="620">
        <v>2309</v>
      </c>
    </row>
    <row r="41" spans="1:11" s="14" customFormat="1" ht="12.75" customHeight="1" x14ac:dyDescent="0.25">
      <c r="A41" s="3" t="s">
        <v>536</v>
      </c>
      <c r="B41" s="1054">
        <v>10770.916568552</v>
      </c>
      <c r="C41" s="732">
        <f t="shared" si="0"/>
        <v>148852.20569195488</v>
      </c>
      <c r="D41" s="922">
        <v>49914.599000000002</v>
      </c>
      <c r="E41" s="1170">
        <v>2524.8613800000003</v>
      </c>
      <c r="F41" s="807">
        <v>4003.875</v>
      </c>
      <c r="G41" s="807">
        <v>0</v>
      </c>
      <c r="H41" s="1129">
        <v>4660.1904200000008</v>
      </c>
      <c r="I41" s="970">
        <v>546.803</v>
      </c>
      <c r="J41" s="1094">
        <v>87201.876891954889</v>
      </c>
      <c r="K41" s="620">
        <v>4662</v>
      </c>
    </row>
    <row r="42" spans="1:11" s="14" customFormat="1" ht="12.75" customHeight="1" x14ac:dyDescent="0.25">
      <c r="A42" s="3" t="s">
        <v>537</v>
      </c>
      <c r="B42" s="1054">
        <v>20158.868430001101</v>
      </c>
      <c r="C42" s="732">
        <f t="shared" si="0"/>
        <v>99701.29800664942</v>
      </c>
      <c r="D42" s="922">
        <v>56428.714</v>
      </c>
      <c r="E42" s="1170">
        <v>0</v>
      </c>
      <c r="F42" s="807">
        <v>6386.8090000000002</v>
      </c>
      <c r="G42" s="807">
        <v>0</v>
      </c>
      <c r="H42" s="1129">
        <v>0</v>
      </c>
      <c r="I42" s="970">
        <v>1218.9639999999999</v>
      </c>
      <c r="J42" s="1094">
        <v>35666.811006649426</v>
      </c>
      <c r="K42" s="620">
        <v>3905</v>
      </c>
    </row>
    <row r="43" spans="1:11" s="14" customFormat="1" ht="12.75" customHeight="1" x14ac:dyDescent="0.25">
      <c r="A43" s="3" t="s">
        <v>538</v>
      </c>
      <c r="B43" s="1054">
        <v>21983.126690170997</v>
      </c>
      <c r="C43" s="732">
        <f t="shared" si="0"/>
        <v>242773.67203966988</v>
      </c>
      <c r="D43" s="922">
        <v>111060.66099999999</v>
      </c>
      <c r="E43" s="1170">
        <v>0</v>
      </c>
      <c r="F43" s="807">
        <v>6091.99</v>
      </c>
      <c r="G43" s="807">
        <v>0</v>
      </c>
      <c r="H43" s="1129">
        <v>876.83074999999997</v>
      </c>
      <c r="I43" s="970">
        <v>1675.3440000000001</v>
      </c>
      <c r="J43" s="1094">
        <v>123068.84628966988</v>
      </c>
      <c r="K43" s="620">
        <v>6927</v>
      </c>
    </row>
    <row r="44" spans="1:11" s="14" customFormat="1" ht="12.75" customHeight="1" x14ac:dyDescent="0.25">
      <c r="A44" s="3" t="s">
        <v>539</v>
      </c>
      <c r="B44" s="1054">
        <v>9326.6528127216989</v>
      </c>
      <c r="C44" s="732">
        <f t="shared" si="0"/>
        <v>59948.877859528031</v>
      </c>
      <c r="D44" s="922">
        <v>37469.938999999998</v>
      </c>
      <c r="E44" s="1170">
        <v>0</v>
      </c>
      <c r="F44" s="807">
        <v>3815.3020000000001</v>
      </c>
      <c r="G44" s="807">
        <v>0</v>
      </c>
      <c r="H44" s="1129">
        <v>0</v>
      </c>
      <c r="I44" s="970">
        <v>433.01100000000002</v>
      </c>
      <c r="J44" s="1094">
        <v>18230.625859528027</v>
      </c>
      <c r="K44" s="620">
        <v>2475</v>
      </c>
    </row>
    <row r="45" spans="1:11" s="14" customFormat="1" ht="12.75" customHeight="1" x14ac:dyDescent="0.25">
      <c r="A45" s="3" t="s">
        <v>1168</v>
      </c>
      <c r="B45" s="1054">
        <v>3589.1670830037001</v>
      </c>
      <c r="C45" s="732">
        <f t="shared" si="0"/>
        <v>26261.715994271133</v>
      </c>
      <c r="D45" s="922">
        <v>14348.433000000001</v>
      </c>
      <c r="E45" s="1170">
        <v>0</v>
      </c>
      <c r="F45" s="807">
        <v>662.89700000000005</v>
      </c>
      <c r="G45" s="807">
        <v>0</v>
      </c>
      <c r="H45" s="1129">
        <v>0</v>
      </c>
      <c r="I45" s="970">
        <v>138.31</v>
      </c>
      <c r="J45" s="1094">
        <v>11112.075994271132</v>
      </c>
      <c r="K45" s="620">
        <v>1384</v>
      </c>
    </row>
    <row r="46" spans="1:11" s="14" customFormat="1" ht="12.75" customHeight="1" x14ac:dyDescent="0.25">
      <c r="A46" s="3" t="s">
        <v>243</v>
      </c>
      <c r="B46" s="1054">
        <v>9375.250442296001</v>
      </c>
      <c r="C46" s="732">
        <f t="shared" si="0"/>
        <v>61541.47292989456</v>
      </c>
      <c r="D46" s="922">
        <v>29056.817999999999</v>
      </c>
      <c r="E46" s="1170">
        <v>0</v>
      </c>
      <c r="F46" s="807">
        <v>2444.8710000000001</v>
      </c>
      <c r="G46" s="807">
        <v>0</v>
      </c>
      <c r="H46" s="1129">
        <v>0</v>
      </c>
      <c r="I46" s="970">
        <v>467.46899999999999</v>
      </c>
      <c r="J46" s="1094">
        <v>29572.314929894557</v>
      </c>
      <c r="K46" s="620">
        <v>3177</v>
      </c>
    </row>
    <row r="47" spans="1:11" s="14" customFormat="1" ht="12.75" customHeight="1" x14ac:dyDescent="0.25">
      <c r="A47" s="3" t="s">
        <v>540</v>
      </c>
      <c r="B47" s="1054">
        <v>3796.2024048860003</v>
      </c>
      <c r="C47" s="732">
        <f t="shared" si="0"/>
        <v>21144.953919434065</v>
      </c>
      <c r="D47" s="922">
        <v>9856.0580000000009</v>
      </c>
      <c r="E47" s="1170">
        <v>0</v>
      </c>
      <c r="F47" s="807">
        <v>768.48500000000001</v>
      </c>
      <c r="G47" s="807">
        <v>0</v>
      </c>
      <c r="H47" s="1129">
        <v>0</v>
      </c>
      <c r="I47" s="970">
        <v>105.181</v>
      </c>
      <c r="J47" s="1094">
        <v>10415.229919434063</v>
      </c>
      <c r="K47" s="620">
        <v>1069</v>
      </c>
    </row>
    <row r="48" spans="1:11" s="14" customFormat="1" ht="12.75" customHeight="1" x14ac:dyDescent="0.25">
      <c r="A48" s="3" t="s">
        <v>56</v>
      </c>
      <c r="B48" s="1054">
        <v>10819.5474964926</v>
      </c>
      <c r="C48" s="732">
        <f t="shared" si="0"/>
        <v>87114.526878516612</v>
      </c>
      <c r="D48" s="922">
        <v>48853.830999999998</v>
      </c>
      <c r="E48" s="1170">
        <v>0</v>
      </c>
      <c r="F48" s="807">
        <v>4674.54</v>
      </c>
      <c r="G48" s="807">
        <v>0</v>
      </c>
      <c r="H48" s="1129">
        <v>0</v>
      </c>
      <c r="I48" s="970">
        <v>466.77199999999999</v>
      </c>
      <c r="J48" s="1094">
        <v>33119.383878516615</v>
      </c>
      <c r="K48" s="620">
        <v>2550</v>
      </c>
    </row>
    <row r="49" spans="1:11" s="14" customFormat="1" ht="12.75" customHeight="1" x14ac:dyDescent="0.25">
      <c r="A49" s="3" t="s">
        <v>57</v>
      </c>
      <c r="B49" s="1054">
        <v>40398.020215905992</v>
      </c>
      <c r="C49" s="732">
        <f t="shared" si="0"/>
        <v>224358.12382575375</v>
      </c>
      <c r="D49" s="922">
        <v>128955.527</v>
      </c>
      <c r="E49" s="1170">
        <v>0</v>
      </c>
      <c r="F49" s="807">
        <v>17220.350999999999</v>
      </c>
      <c r="G49" s="807">
        <v>0</v>
      </c>
      <c r="H49" s="1129">
        <v>0</v>
      </c>
      <c r="I49" s="970">
        <v>5068.0510000000004</v>
      </c>
      <c r="J49" s="1094">
        <v>73114.194825753759</v>
      </c>
      <c r="K49" s="620">
        <v>8090</v>
      </c>
    </row>
    <row r="50" spans="1:11" s="14" customFormat="1" ht="12.75" customHeight="1" x14ac:dyDescent="0.25">
      <c r="A50" s="3" t="s">
        <v>541</v>
      </c>
      <c r="B50" s="1054">
        <v>1401.8895003721</v>
      </c>
      <c r="C50" s="732">
        <f t="shared" si="0"/>
        <v>8254.7053548893746</v>
      </c>
      <c r="D50" s="922">
        <v>5419.3530000000001</v>
      </c>
      <c r="E50" s="1170">
        <v>0</v>
      </c>
      <c r="F50" s="807">
        <v>582.40700000000004</v>
      </c>
      <c r="G50" s="807">
        <v>0</v>
      </c>
      <c r="H50" s="1129">
        <v>0</v>
      </c>
      <c r="I50" s="970">
        <v>112.285</v>
      </c>
      <c r="J50" s="1094">
        <v>2140.6603548893736</v>
      </c>
      <c r="K50" s="620">
        <v>253</v>
      </c>
    </row>
    <row r="51" spans="1:11" s="14" customFormat="1" ht="12.75" customHeight="1" x14ac:dyDescent="0.25">
      <c r="A51" s="3" t="s">
        <v>425</v>
      </c>
      <c r="B51" s="1054">
        <v>17189.418600445199</v>
      </c>
      <c r="C51" s="732">
        <f t="shared" si="0"/>
        <v>102549.68843821867</v>
      </c>
      <c r="D51" s="922">
        <v>62406.663</v>
      </c>
      <c r="E51" s="1170">
        <v>0</v>
      </c>
      <c r="F51" s="807">
        <v>6735.2169999999996</v>
      </c>
      <c r="G51" s="807">
        <v>0</v>
      </c>
      <c r="H51" s="1129">
        <v>0</v>
      </c>
      <c r="I51" s="970">
        <v>1794.3620000000001</v>
      </c>
      <c r="J51" s="1094">
        <v>31613.446438218671</v>
      </c>
      <c r="K51" s="620">
        <v>3433</v>
      </c>
    </row>
    <row r="52" spans="1:11" s="14" customFormat="1" ht="12.75" customHeight="1" x14ac:dyDescent="0.25">
      <c r="A52" s="3" t="s">
        <v>542</v>
      </c>
      <c r="B52" s="1054">
        <v>6947.5615582989994</v>
      </c>
      <c r="C52" s="732">
        <f t="shared" si="0"/>
        <v>42646.647261986582</v>
      </c>
      <c r="D52" s="922">
        <v>26236.929</v>
      </c>
      <c r="E52" s="1170">
        <v>0</v>
      </c>
      <c r="F52" s="807">
        <v>1369.809</v>
      </c>
      <c r="G52" s="807">
        <v>0</v>
      </c>
      <c r="H52" s="1129">
        <v>0</v>
      </c>
      <c r="I52" s="970">
        <v>429.608</v>
      </c>
      <c r="J52" s="1094">
        <v>14610.301261986579</v>
      </c>
      <c r="K52" s="620">
        <v>1655</v>
      </c>
    </row>
    <row r="53" spans="1:11" s="14" customFormat="1" ht="12.75" customHeight="1" x14ac:dyDescent="0.25">
      <c r="A53" s="3" t="s">
        <v>59</v>
      </c>
      <c r="B53" s="1054">
        <v>3435.4129491035001</v>
      </c>
      <c r="C53" s="732">
        <f t="shared" si="0"/>
        <v>25683.089813143637</v>
      </c>
      <c r="D53" s="922">
        <v>14304.2</v>
      </c>
      <c r="E53" s="1170">
        <v>0</v>
      </c>
      <c r="F53" s="807">
        <v>1479.146</v>
      </c>
      <c r="G53" s="807">
        <v>0</v>
      </c>
      <c r="H53" s="1129">
        <v>0</v>
      </c>
      <c r="I53" s="970">
        <v>302.32</v>
      </c>
      <c r="J53" s="1094">
        <v>9597.4238131436359</v>
      </c>
      <c r="K53" s="620">
        <v>892</v>
      </c>
    </row>
    <row r="54" spans="1:11" s="14" customFormat="1" ht="12.75" customHeight="1" x14ac:dyDescent="0.25">
      <c r="A54" s="3" t="s">
        <v>543</v>
      </c>
      <c r="B54" s="1054">
        <v>69114.877094859999</v>
      </c>
      <c r="C54" s="732">
        <f t="shared" si="0"/>
        <v>830245.51977244206</v>
      </c>
      <c r="D54" s="922">
        <v>302561.56400000001</v>
      </c>
      <c r="E54" s="1170">
        <v>2987.9305899999999</v>
      </c>
      <c r="F54" s="807">
        <v>40156.67</v>
      </c>
      <c r="G54" s="807">
        <v>0</v>
      </c>
      <c r="H54" s="1129">
        <v>130318.86168999998</v>
      </c>
      <c r="I54" s="970">
        <v>3394.7730000000001</v>
      </c>
      <c r="J54" s="1094">
        <v>350825.72049244202</v>
      </c>
      <c r="K54" s="620">
        <v>17359</v>
      </c>
    </row>
    <row r="55" spans="1:11" s="14" customFormat="1" ht="12.75" customHeight="1" x14ac:dyDescent="0.25">
      <c r="A55" s="3" t="s">
        <v>61</v>
      </c>
      <c r="B55" s="1054">
        <v>4684.1699261427993</v>
      </c>
      <c r="C55" s="732">
        <f t="shared" si="0"/>
        <v>43627.565373801815</v>
      </c>
      <c r="D55" s="922">
        <v>23045.274000000001</v>
      </c>
      <c r="E55" s="1170">
        <v>0</v>
      </c>
      <c r="F55" s="807">
        <v>1751.5039999999999</v>
      </c>
      <c r="G55" s="807">
        <v>0</v>
      </c>
      <c r="H55" s="1129">
        <v>0</v>
      </c>
      <c r="I55" s="970">
        <v>415.779</v>
      </c>
      <c r="J55" s="1094">
        <v>18415.008373801818</v>
      </c>
      <c r="K55" s="620">
        <v>1245</v>
      </c>
    </row>
    <row r="56" spans="1:11" s="14" customFormat="1" ht="12.75" customHeight="1" x14ac:dyDescent="0.25">
      <c r="A56" s="3" t="s">
        <v>544</v>
      </c>
      <c r="B56" s="1054">
        <v>1536.8487062157999</v>
      </c>
      <c r="C56" s="732">
        <f t="shared" si="0"/>
        <v>14055.656315375651</v>
      </c>
      <c r="D56" s="922">
        <v>7560.0069999999996</v>
      </c>
      <c r="E56" s="1170">
        <v>0</v>
      </c>
      <c r="F56" s="807">
        <v>362.67200000000003</v>
      </c>
      <c r="G56" s="807">
        <v>0</v>
      </c>
      <c r="H56" s="1129">
        <v>0</v>
      </c>
      <c r="I56" s="970">
        <v>27.359000000000002</v>
      </c>
      <c r="J56" s="1094">
        <v>6105.618315375651</v>
      </c>
      <c r="K56" s="620">
        <v>613</v>
      </c>
    </row>
    <row r="57" spans="1:11" s="14" customFormat="1" ht="12.75" customHeight="1" x14ac:dyDescent="0.25">
      <c r="A57" s="3" t="s">
        <v>545</v>
      </c>
      <c r="B57" s="1054">
        <v>11135.212496043001</v>
      </c>
      <c r="C57" s="732">
        <f t="shared" si="0"/>
        <v>92194.359730500684</v>
      </c>
      <c r="D57" s="922">
        <v>45128.093000000001</v>
      </c>
      <c r="E57" s="1170">
        <v>0</v>
      </c>
      <c r="F57" s="807">
        <v>2717.261</v>
      </c>
      <c r="G57" s="807">
        <v>0</v>
      </c>
      <c r="H57" s="1129">
        <v>0</v>
      </c>
      <c r="I57" s="970">
        <v>1178.8309999999999</v>
      </c>
      <c r="J57" s="1094">
        <v>43170.174730500687</v>
      </c>
      <c r="K57" s="620">
        <v>3504</v>
      </c>
    </row>
    <row r="58" spans="1:11" s="14" customFormat="1" ht="12.75" customHeight="1" x14ac:dyDescent="0.25">
      <c r="A58" s="3" t="s">
        <v>546</v>
      </c>
      <c r="B58" s="1054">
        <v>2265.1546218803001</v>
      </c>
      <c r="C58" s="732">
        <f t="shared" si="0"/>
        <v>11874.08766496932</v>
      </c>
      <c r="D58" s="922">
        <v>7658.7160000000003</v>
      </c>
      <c r="E58" s="1170">
        <v>0</v>
      </c>
      <c r="F58" s="807">
        <v>890.625</v>
      </c>
      <c r="G58" s="807">
        <v>0</v>
      </c>
      <c r="H58" s="1129">
        <v>0</v>
      </c>
      <c r="I58" s="970">
        <v>80.296000000000006</v>
      </c>
      <c r="J58" s="1094">
        <v>3244.4506649693194</v>
      </c>
      <c r="K58" s="620">
        <v>461</v>
      </c>
    </row>
    <row r="59" spans="1:11" s="14" customFormat="1" ht="12.75" customHeight="1" x14ac:dyDescent="0.25">
      <c r="A59" s="3" t="s">
        <v>324</v>
      </c>
      <c r="B59" s="1054">
        <v>5486.5470794060002</v>
      </c>
      <c r="C59" s="732">
        <f t="shared" si="0"/>
        <v>42120.594708988589</v>
      </c>
      <c r="D59" s="922">
        <v>22533.468000000001</v>
      </c>
      <c r="E59" s="1170">
        <v>0</v>
      </c>
      <c r="F59" s="807">
        <v>1162.3140000000001</v>
      </c>
      <c r="G59" s="807">
        <v>0</v>
      </c>
      <c r="H59" s="1129">
        <v>0</v>
      </c>
      <c r="I59" s="970">
        <v>276.892</v>
      </c>
      <c r="J59" s="1094">
        <v>18147.920708988586</v>
      </c>
      <c r="K59" s="620">
        <v>1864</v>
      </c>
    </row>
    <row r="60" spans="1:11" s="14" customFormat="1" ht="12.75" customHeight="1" x14ac:dyDescent="0.25">
      <c r="A60" s="3" t="s">
        <v>257</v>
      </c>
      <c r="B60" s="1054">
        <v>616.66263027000002</v>
      </c>
      <c r="C60" s="732">
        <f t="shared" si="0"/>
        <v>4282.7490223089681</v>
      </c>
      <c r="D60" s="922">
        <v>2014.25</v>
      </c>
      <c r="E60" s="1170">
        <v>0</v>
      </c>
      <c r="F60" s="807">
        <v>120.762</v>
      </c>
      <c r="G60" s="807">
        <v>0</v>
      </c>
      <c r="H60" s="1129">
        <v>0</v>
      </c>
      <c r="I60" s="970">
        <v>0.34300000000000003</v>
      </c>
      <c r="J60" s="1094">
        <v>2147.394022308968</v>
      </c>
      <c r="K60" s="620">
        <v>188</v>
      </c>
    </row>
    <row r="61" spans="1:11" s="14" customFormat="1" ht="12.75" customHeight="1" x14ac:dyDescent="0.25">
      <c r="A61" s="3" t="s">
        <v>547</v>
      </c>
      <c r="B61" s="1054">
        <v>3463.6569795556998</v>
      </c>
      <c r="C61" s="732">
        <f t="shared" si="0"/>
        <v>22601.646354743356</v>
      </c>
      <c r="D61" s="922">
        <v>13122.665999999999</v>
      </c>
      <c r="E61" s="1170">
        <v>0</v>
      </c>
      <c r="F61" s="807">
        <v>639.70799999999997</v>
      </c>
      <c r="G61" s="807">
        <v>0</v>
      </c>
      <c r="H61" s="1129">
        <v>0</v>
      </c>
      <c r="I61" s="970">
        <v>54.335999999999999</v>
      </c>
      <c r="J61" s="1094">
        <v>8784.9363547433568</v>
      </c>
      <c r="K61" s="620">
        <v>843</v>
      </c>
    </row>
    <row r="62" spans="1:11" s="14" customFormat="1" ht="12.75" customHeight="1" x14ac:dyDescent="0.25">
      <c r="A62" s="3" t="s">
        <v>405</v>
      </c>
      <c r="B62" s="1054">
        <v>3707.16903121</v>
      </c>
      <c r="C62" s="732">
        <f t="shared" si="0"/>
        <v>33063.445629107635</v>
      </c>
      <c r="D62" s="922">
        <v>17529.792000000001</v>
      </c>
      <c r="E62" s="1170">
        <v>0</v>
      </c>
      <c r="F62" s="807">
        <v>965.90800000000002</v>
      </c>
      <c r="G62" s="807">
        <v>0</v>
      </c>
      <c r="H62" s="1129">
        <v>0</v>
      </c>
      <c r="I62" s="970">
        <v>110.014</v>
      </c>
      <c r="J62" s="1094">
        <v>14457.731629107637</v>
      </c>
      <c r="K62" s="620">
        <v>1397</v>
      </c>
    </row>
    <row r="63" spans="1:11" s="14" customFormat="1" ht="12.75" customHeight="1" x14ac:dyDescent="0.25">
      <c r="A63" s="3" t="s">
        <v>91</v>
      </c>
      <c r="B63" s="1054">
        <v>2604.7919884420999</v>
      </c>
      <c r="C63" s="732">
        <f t="shared" si="0"/>
        <v>13064.50278389903</v>
      </c>
      <c r="D63" s="922">
        <v>8219.5490000000009</v>
      </c>
      <c r="E63" s="1170">
        <v>0</v>
      </c>
      <c r="F63" s="807">
        <v>705.36800000000005</v>
      </c>
      <c r="G63" s="807">
        <v>0</v>
      </c>
      <c r="H63" s="1129">
        <v>0</v>
      </c>
      <c r="I63" s="970">
        <v>293.221</v>
      </c>
      <c r="J63" s="1094">
        <v>3846.3647838990287</v>
      </c>
      <c r="K63" s="620">
        <v>462</v>
      </c>
    </row>
    <row r="64" spans="1:11" s="14" customFormat="1" ht="12.75" customHeight="1" x14ac:dyDescent="0.25">
      <c r="A64" s="3" t="s">
        <v>548</v>
      </c>
      <c r="B64" s="1054">
        <v>4557.8789182682995</v>
      </c>
      <c r="C64" s="732">
        <f t="shared" si="0"/>
        <v>36383.993838482318</v>
      </c>
      <c r="D64" s="922">
        <v>16072.436</v>
      </c>
      <c r="E64" s="1170">
        <v>0</v>
      </c>
      <c r="F64" s="807">
        <v>939.48500000000001</v>
      </c>
      <c r="G64" s="807">
        <v>0</v>
      </c>
      <c r="H64" s="1129">
        <v>0</v>
      </c>
      <c r="I64" s="970">
        <v>138.70400000000001</v>
      </c>
      <c r="J64" s="1094">
        <v>19233.368838482322</v>
      </c>
      <c r="K64" s="620">
        <v>1874</v>
      </c>
    </row>
    <row r="65" spans="1:11" s="14" customFormat="1" ht="12.75" customHeight="1" x14ac:dyDescent="0.25">
      <c r="A65" s="3" t="s">
        <v>217</v>
      </c>
      <c r="B65" s="1054">
        <v>3726.7785060502001</v>
      </c>
      <c r="C65" s="732">
        <f t="shared" si="0"/>
        <v>32341.22776487891</v>
      </c>
      <c r="D65" s="922">
        <v>15755.654</v>
      </c>
      <c r="E65" s="1170">
        <v>0</v>
      </c>
      <c r="F65" s="807">
        <v>579.80600000000004</v>
      </c>
      <c r="G65" s="807">
        <v>0</v>
      </c>
      <c r="H65" s="1129">
        <v>0</v>
      </c>
      <c r="I65" s="970">
        <v>225.63</v>
      </c>
      <c r="J65" s="1094">
        <v>15780.137764878909</v>
      </c>
      <c r="K65" s="620">
        <v>1638</v>
      </c>
    </row>
    <row r="66" spans="1:11" s="14" customFormat="1" ht="12.75" customHeight="1" x14ac:dyDescent="0.25">
      <c r="A66" s="3" t="s">
        <v>1156</v>
      </c>
      <c r="B66" s="1054">
        <v>15769.743672160002</v>
      </c>
      <c r="C66" s="732">
        <f t="shared" si="0"/>
        <v>95990.748615648714</v>
      </c>
      <c r="D66" s="922">
        <v>46217.105000000003</v>
      </c>
      <c r="E66" s="1170">
        <v>0</v>
      </c>
      <c r="F66" s="807">
        <v>4635.7920000000004</v>
      </c>
      <c r="G66" s="807">
        <v>0</v>
      </c>
      <c r="H66" s="1129">
        <v>0</v>
      </c>
      <c r="I66" s="970">
        <v>859.40899999999999</v>
      </c>
      <c r="J66" s="1094">
        <v>44278.442615648702</v>
      </c>
      <c r="K66" s="620">
        <v>4159</v>
      </c>
    </row>
    <row r="67" spans="1:11" s="14" customFormat="1" ht="12.75" customHeight="1" x14ac:dyDescent="0.25">
      <c r="A67" s="3" t="s">
        <v>218</v>
      </c>
      <c r="B67" s="1054">
        <v>4388.3559076571</v>
      </c>
      <c r="C67" s="732">
        <f t="shared" si="0"/>
        <v>30877.540428857788</v>
      </c>
      <c r="D67" s="922">
        <v>17419.014999999999</v>
      </c>
      <c r="E67" s="1170">
        <v>0</v>
      </c>
      <c r="F67" s="807">
        <v>1162.405</v>
      </c>
      <c r="G67" s="807">
        <v>0</v>
      </c>
      <c r="H67" s="1129">
        <v>0</v>
      </c>
      <c r="I67" s="970">
        <v>198.20099999999999</v>
      </c>
      <c r="J67" s="1094">
        <v>12097.919428857789</v>
      </c>
      <c r="K67" s="620">
        <v>1159</v>
      </c>
    </row>
    <row r="68" spans="1:11" s="14" customFormat="1" ht="12.75" customHeight="1" x14ac:dyDescent="0.25">
      <c r="A68" s="3" t="s">
        <v>549</v>
      </c>
      <c r="B68" s="1054">
        <v>25919.899654979996</v>
      </c>
      <c r="C68" s="732">
        <f t="shared" si="0"/>
        <v>164067.74443647428</v>
      </c>
      <c r="D68" s="922">
        <v>77490.111000000004</v>
      </c>
      <c r="E68" s="1170">
        <v>0</v>
      </c>
      <c r="F68" s="807">
        <v>8023.5029999999997</v>
      </c>
      <c r="G68" s="807">
        <v>0</v>
      </c>
      <c r="H68" s="1129">
        <v>0</v>
      </c>
      <c r="I68" s="970">
        <v>1935.0229999999999</v>
      </c>
      <c r="J68" s="1094">
        <v>76619.107436474282</v>
      </c>
      <c r="K68" s="620">
        <v>8216</v>
      </c>
    </row>
    <row r="69" spans="1:11" s="14" customFormat="1" ht="12.75" customHeight="1" x14ac:dyDescent="0.25">
      <c r="A69" s="3" t="s">
        <v>23</v>
      </c>
      <c r="B69" s="1054">
        <v>2037.2752005772002</v>
      </c>
      <c r="C69" s="732">
        <f>SUM(D69:J69)</f>
        <v>17818.835009441602</v>
      </c>
      <c r="D69" s="922">
        <v>9891.7099999999991</v>
      </c>
      <c r="E69" s="1170">
        <v>0</v>
      </c>
      <c r="F69" s="807">
        <v>613.721</v>
      </c>
      <c r="G69" s="807">
        <v>0</v>
      </c>
      <c r="H69" s="1129">
        <v>0</v>
      </c>
      <c r="I69" s="970">
        <v>427.16699999999997</v>
      </c>
      <c r="J69" s="1094">
        <v>6886.2370094416037</v>
      </c>
      <c r="K69" s="620">
        <v>554</v>
      </c>
    </row>
    <row r="70" spans="1:11" s="14" customFormat="1" ht="12.75" customHeight="1" x14ac:dyDescent="0.25">
      <c r="A70" s="3" t="s">
        <v>325</v>
      </c>
      <c r="B70" s="1054">
        <v>29724.0809224849</v>
      </c>
      <c r="C70" s="732">
        <f>SUM(D70:J70)</f>
        <v>206585.23780063016</v>
      </c>
      <c r="D70" s="922">
        <v>111690.837</v>
      </c>
      <c r="E70" s="1170">
        <v>0</v>
      </c>
      <c r="F70" s="807">
        <v>13707.682000000001</v>
      </c>
      <c r="G70" s="807">
        <v>0</v>
      </c>
      <c r="H70" s="1129">
        <v>0</v>
      </c>
      <c r="I70" s="970">
        <v>1651.6289999999999</v>
      </c>
      <c r="J70" s="1094">
        <v>79535.089800630158</v>
      </c>
      <c r="K70" s="620">
        <v>8050</v>
      </c>
    </row>
    <row r="71" spans="1:11" ht="12.75" customHeight="1" x14ac:dyDescent="0.25">
      <c r="A71" s="203"/>
      <c r="B71" s="110"/>
      <c r="C71" s="681"/>
      <c r="D71" s="681"/>
      <c r="E71" s="681"/>
      <c r="F71" s="681"/>
      <c r="G71" s="681"/>
      <c r="H71" s="681"/>
      <c r="I71" s="681"/>
      <c r="J71" s="682"/>
      <c r="K71" s="525"/>
    </row>
    <row r="72" spans="1:11" ht="12.75" customHeight="1" x14ac:dyDescent="0.25">
      <c r="A72" s="204" t="s">
        <v>1139</v>
      </c>
      <c r="B72" s="205">
        <f>SUM(B4:B70)</f>
        <v>791913.81506745354</v>
      </c>
      <c r="C72" s="808">
        <f t="shared" ref="C72:K72" si="1">SUM(C4:C70)</f>
        <v>6439247.984003989</v>
      </c>
      <c r="D72" s="808">
        <f t="shared" si="1"/>
        <v>2994185.7150000012</v>
      </c>
      <c r="E72" s="808">
        <f t="shared" si="1"/>
        <v>16154.523220000001</v>
      </c>
      <c r="F72" s="808">
        <f t="shared" si="1"/>
        <v>309374.31400000013</v>
      </c>
      <c r="G72" s="808">
        <f t="shared" si="1"/>
        <v>0</v>
      </c>
      <c r="H72" s="808">
        <f t="shared" si="1"/>
        <v>163075.93360999998</v>
      </c>
      <c r="I72" s="809">
        <f t="shared" si="1"/>
        <v>58270.812999999987</v>
      </c>
      <c r="J72" s="810">
        <f t="shared" si="1"/>
        <v>2898186.6851739869</v>
      </c>
      <c r="K72" s="665">
        <f t="shared" si="1"/>
        <v>224252</v>
      </c>
    </row>
    <row r="73" spans="1:11" ht="12.75" customHeight="1" thickBot="1" x14ac:dyDescent="0.3">
      <c r="A73" s="217"/>
      <c r="B73" s="206"/>
      <c r="C73" s="684"/>
      <c r="D73" s="811"/>
      <c r="E73" s="811"/>
      <c r="F73" s="811"/>
      <c r="G73" s="811"/>
      <c r="H73" s="811"/>
      <c r="I73" s="811"/>
      <c r="J73" s="812"/>
      <c r="K73" s="526"/>
    </row>
    <row r="74" spans="1:11" ht="12.75" customHeight="1" x14ac:dyDescent="0.25">
      <c r="A74" s="84" t="s">
        <v>122</v>
      </c>
      <c r="B74" s="1056">
        <v>38261.171058280001</v>
      </c>
      <c r="C74" s="732">
        <f>SUM(D74:J74)</f>
        <v>210039.09655547069</v>
      </c>
      <c r="D74" s="922">
        <v>128001.27519852119</v>
      </c>
      <c r="E74" s="1149">
        <v>8.1286400000000008</v>
      </c>
      <c r="F74" s="680">
        <v>16670.321771818457</v>
      </c>
      <c r="G74" s="679">
        <v>0</v>
      </c>
      <c r="H74" s="1109">
        <v>0</v>
      </c>
      <c r="I74" s="926">
        <v>4615.3995541888371</v>
      </c>
      <c r="J74" s="1095">
        <v>60743.971390942221</v>
      </c>
      <c r="K74" s="584">
        <v>6872</v>
      </c>
    </row>
    <row r="75" spans="1:11" ht="12.75" customHeight="1" x14ac:dyDescent="0.25">
      <c r="A75" s="60" t="s">
        <v>123</v>
      </c>
      <c r="B75" s="1056">
        <v>31042.963493830001</v>
      </c>
      <c r="C75" s="732">
        <f t="shared" ref="C75:C91" si="2">SUM(D75:J75)</f>
        <v>258372.40528564449</v>
      </c>
      <c r="D75" s="922">
        <v>135895.59846707919</v>
      </c>
      <c r="E75" s="1149">
        <v>333.70693999999997</v>
      </c>
      <c r="F75" s="679">
        <v>18036.377886039103</v>
      </c>
      <c r="G75" s="679">
        <v>0</v>
      </c>
      <c r="H75" s="1109">
        <v>0</v>
      </c>
      <c r="I75" s="939">
        <v>1524.7631007581713</v>
      </c>
      <c r="J75" s="1096">
        <v>102581.95889176801</v>
      </c>
      <c r="K75" s="584">
        <v>6349</v>
      </c>
    </row>
    <row r="76" spans="1:11" ht="12.75" customHeight="1" x14ac:dyDescent="0.25">
      <c r="A76" s="60" t="s">
        <v>124</v>
      </c>
      <c r="B76" s="1056">
        <v>33534.284338429999</v>
      </c>
      <c r="C76" s="732">
        <f t="shared" si="2"/>
        <v>522171.04679397994</v>
      </c>
      <c r="D76" s="922">
        <v>146801.7588041946</v>
      </c>
      <c r="E76" s="1149">
        <v>2471.72307</v>
      </c>
      <c r="F76" s="679">
        <v>19483.868690339124</v>
      </c>
      <c r="G76" s="679">
        <v>0</v>
      </c>
      <c r="H76" s="1109">
        <v>130318.86168999998</v>
      </c>
      <c r="I76" s="939">
        <v>1647.1313822961074</v>
      </c>
      <c r="J76" s="1096">
        <v>221447.70315715016</v>
      </c>
      <c r="K76" s="584">
        <v>9729</v>
      </c>
    </row>
    <row r="77" spans="1:11" ht="12.75" customHeight="1" x14ac:dyDescent="0.25">
      <c r="A77" s="60" t="s">
        <v>125</v>
      </c>
      <c r="B77" s="1056">
        <v>36201.571897959999</v>
      </c>
      <c r="C77" s="732">
        <f t="shared" si="2"/>
        <v>201834.94944646154</v>
      </c>
      <c r="D77" s="922">
        <v>115404.7324164779</v>
      </c>
      <c r="E77" s="1149">
        <v>36.418129999999998</v>
      </c>
      <c r="F77" s="679">
        <v>15283.173590516175</v>
      </c>
      <c r="G77" s="679">
        <v>0</v>
      </c>
      <c r="H77" s="1109">
        <v>0</v>
      </c>
      <c r="I77" s="939">
        <v>4451.3693666292629</v>
      </c>
      <c r="J77" s="1096">
        <v>66659.255942838208</v>
      </c>
      <c r="K77" s="584">
        <v>7423</v>
      </c>
    </row>
    <row r="78" spans="1:11" ht="12.75" customHeight="1" x14ac:dyDescent="0.25">
      <c r="A78" s="60" t="s">
        <v>126</v>
      </c>
      <c r="B78" s="1056">
        <v>32000.08117017</v>
      </c>
      <c r="C78" s="732">
        <f t="shared" si="2"/>
        <v>263380.97385862656</v>
      </c>
      <c r="D78" s="922">
        <v>127924.82522727949</v>
      </c>
      <c r="E78" s="1149">
        <v>137.95381</v>
      </c>
      <c r="F78" s="679">
        <v>13982.423662095083</v>
      </c>
      <c r="G78" s="679">
        <v>0</v>
      </c>
      <c r="H78" s="1109">
        <v>0</v>
      </c>
      <c r="I78" s="939">
        <v>3712.4296190034152</v>
      </c>
      <c r="J78" s="1096">
        <v>117623.34154024854</v>
      </c>
      <c r="K78" s="584">
        <v>7807</v>
      </c>
    </row>
    <row r="79" spans="1:11" ht="12.75" customHeight="1" x14ac:dyDescent="0.25">
      <c r="A79" s="60" t="s">
        <v>127</v>
      </c>
      <c r="B79" s="1056">
        <v>34828.653659830001</v>
      </c>
      <c r="C79" s="732">
        <f t="shared" si="2"/>
        <v>340346.67871432647</v>
      </c>
      <c r="D79" s="922">
        <v>139055.87527334099</v>
      </c>
      <c r="E79" s="1149">
        <v>0</v>
      </c>
      <c r="F79" s="679">
        <v>14577.390163325799</v>
      </c>
      <c r="G79" s="679">
        <v>0</v>
      </c>
      <c r="H79" s="1109">
        <v>1122.30223</v>
      </c>
      <c r="I79" s="939">
        <v>3599.1729462222311</v>
      </c>
      <c r="J79" s="1096">
        <v>181991.93810143747</v>
      </c>
      <c r="K79" s="584">
        <v>10179</v>
      </c>
    </row>
    <row r="80" spans="1:11" ht="12.75" customHeight="1" x14ac:dyDescent="0.25">
      <c r="A80" s="60" t="s">
        <v>128</v>
      </c>
      <c r="B80" s="1056">
        <v>40817.571205419998</v>
      </c>
      <c r="C80" s="732">
        <f t="shared" si="2"/>
        <v>227651.56789538878</v>
      </c>
      <c r="D80" s="922">
        <v>134500.34107071138</v>
      </c>
      <c r="E80" s="1149">
        <v>0</v>
      </c>
      <c r="F80" s="679">
        <v>14620.915639731695</v>
      </c>
      <c r="G80" s="679">
        <v>0</v>
      </c>
      <c r="H80" s="1109">
        <v>0</v>
      </c>
      <c r="I80" s="939">
        <v>3162.9962809082481</v>
      </c>
      <c r="J80" s="1096">
        <v>75367.314904037485</v>
      </c>
      <c r="K80" s="584">
        <v>8115</v>
      </c>
    </row>
    <row r="81" spans="1:15" ht="12.75" customHeight="1" x14ac:dyDescent="0.25">
      <c r="A81" s="60" t="s">
        <v>129</v>
      </c>
      <c r="B81" s="1056">
        <v>48048.853617169996</v>
      </c>
      <c r="C81" s="732">
        <f t="shared" si="2"/>
        <v>452731.76543401298</v>
      </c>
      <c r="D81" s="922">
        <v>228516.95049370488</v>
      </c>
      <c r="E81" s="1149">
        <v>0</v>
      </c>
      <c r="F81" s="679">
        <v>15609.676709891906</v>
      </c>
      <c r="G81" s="679">
        <v>0</v>
      </c>
      <c r="H81" s="1109">
        <v>876.83074999999997</v>
      </c>
      <c r="I81" s="939">
        <v>3178.9826248649551</v>
      </c>
      <c r="J81" s="1096">
        <v>204549.32485555127</v>
      </c>
      <c r="K81" s="584">
        <v>13477</v>
      </c>
    </row>
    <row r="82" spans="1:15" ht="12.75" customHeight="1" x14ac:dyDescent="0.25">
      <c r="A82" s="60" t="s">
        <v>130</v>
      </c>
      <c r="B82" s="1056">
        <v>52944.3689858</v>
      </c>
      <c r="C82" s="732">
        <f t="shared" si="2"/>
        <v>457292.60958886147</v>
      </c>
      <c r="D82" s="922">
        <v>214810.27844818492</v>
      </c>
      <c r="E82" s="1149">
        <v>2436.6630800000003</v>
      </c>
      <c r="F82" s="679">
        <v>15977.250982949479</v>
      </c>
      <c r="G82" s="679">
        <v>0</v>
      </c>
      <c r="H82" s="1109">
        <v>4660.1904200000008</v>
      </c>
      <c r="I82" s="939">
        <v>3780.3498319644041</v>
      </c>
      <c r="J82" s="1096">
        <v>215627.87682576268</v>
      </c>
      <c r="K82" s="584">
        <v>16166</v>
      </c>
    </row>
    <row r="83" spans="1:15" ht="12.75" customHeight="1" x14ac:dyDescent="0.25">
      <c r="A83" s="60" t="s">
        <v>131</v>
      </c>
      <c r="B83" s="1056">
        <v>50386.414993400002</v>
      </c>
      <c r="C83" s="732">
        <f t="shared" si="2"/>
        <v>367646.69582051679</v>
      </c>
      <c r="D83" s="922">
        <v>198456.42305244794</v>
      </c>
      <c r="E83" s="1149">
        <v>88.198300000000003</v>
      </c>
      <c r="F83" s="679">
        <v>25231.876925010336</v>
      </c>
      <c r="G83" s="679">
        <v>0</v>
      </c>
      <c r="H83" s="1109">
        <v>0</v>
      </c>
      <c r="I83" s="939">
        <v>3023.0348066389056</v>
      </c>
      <c r="J83" s="1096">
        <v>140847.16273641962</v>
      </c>
      <c r="K83" s="584">
        <v>13222</v>
      </c>
    </row>
    <row r="84" spans="1:15" ht="12.75" customHeight="1" x14ac:dyDescent="0.25">
      <c r="A84" s="60" t="s">
        <v>132</v>
      </c>
      <c r="B84" s="1056">
        <v>43020.107158309998</v>
      </c>
      <c r="C84" s="732">
        <f t="shared" si="2"/>
        <v>289557.60319293098</v>
      </c>
      <c r="D84" s="922">
        <v>141811.49205412203</v>
      </c>
      <c r="E84" s="1149">
        <v>0</v>
      </c>
      <c r="F84" s="679">
        <v>16871.512577810758</v>
      </c>
      <c r="G84" s="679">
        <v>0</v>
      </c>
      <c r="H84" s="1109">
        <v>0</v>
      </c>
      <c r="I84" s="939">
        <v>2969.8582073955317</v>
      </c>
      <c r="J84" s="1096">
        <v>127904.74035360264</v>
      </c>
      <c r="K84" s="584">
        <v>11627</v>
      </c>
    </row>
    <row r="85" spans="1:15" ht="12.75" customHeight="1" x14ac:dyDescent="0.25">
      <c r="A85" s="60" t="s">
        <v>133</v>
      </c>
      <c r="B85" s="1056">
        <v>50221.131869329998</v>
      </c>
      <c r="C85" s="732">
        <f t="shared" si="2"/>
        <v>341601.49406653346</v>
      </c>
      <c r="D85" s="922">
        <v>196489.26328731279</v>
      </c>
      <c r="E85" s="1149">
        <v>0</v>
      </c>
      <c r="F85" s="679">
        <v>17870.375422655212</v>
      </c>
      <c r="G85" s="679">
        <v>0</v>
      </c>
      <c r="H85" s="1109">
        <v>0</v>
      </c>
      <c r="I85" s="939">
        <v>2775.2832549747932</v>
      </c>
      <c r="J85" s="1096">
        <v>124466.57210159066</v>
      </c>
      <c r="K85" s="584">
        <v>13781</v>
      </c>
    </row>
    <row r="86" spans="1:15" ht="12.75" customHeight="1" x14ac:dyDescent="0.25">
      <c r="A86" s="60" t="s">
        <v>134</v>
      </c>
      <c r="B86" s="1056">
        <v>54380.396592800003</v>
      </c>
      <c r="C86" s="732">
        <f t="shared" si="2"/>
        <v>440323.12959367305</v>
      </c>
      <c r="D86" s="922">
        <v>218213.09262701921</v>
      </c>
      <c r="E86" s="1149">
        <v>1697.4136599999999</v>
      </c>
      <c r="F86" s="679">
        <v>16938.068225593353</v>
      </c>
      <c r="G86" s="679">
        <v>0</v>
      </c>
      <c r="H86" s="1109">
        <v>746.57803000000001</v>
      </c>
      <c r="I86" s="939">
        <v>2884.201348188361</v>
      </c>
      <c r="J86" s="1096">
        <v>199843.77570287214</v>
      </c>
      <c r="K86" s="584">
        <v>16985</v>
      </c>
      <c r="M86" s="11"/>
      <c r="N86" s="11"/>
      <c r="O86" s="11"/>
    </row>
    <row r="87" spans="1:15" ht="12.75" customHeight="1" x14ac:dyDescent="0.25">
      <c r="A87" s="60" t="s">
        <v>135</v>
      </c>
      <c r="B87" s="1056">
        <v>51445.169240000003</v>
      </c>
      <c r="C87" s="732">
        <f t="shared" si="2"/>
        <v>355808.11173696071</v>
      </c>
      <c r="D87" s="922">
        <v>175068.20387488074</v>
      </c>
      <c r="E87" s="1149">
        <v>2961.18905</v>
      </c>
      <c r="F87" s="679">
        <v>14980.20982000732</v>
      </c>
      <c r="G87" s="679">
        <v>0</v>
      </c>
      <c r="H87" s="1109">
        <v>2201.8583799999997</v>
      </c>
      <c r="I87" s="939">
        <v>3362.0744457224018</v>
      </c>
      <c r="J87" s="1096">
        <v>157234.57616635025</v>
      </c>
      <c r="K87" s="584">
        <v>15470</v>
      </c>
      <c r="M87" s="1085"/>
      <c r="N87" s="1085"/>
      <c r="O87" s="1085"/>
    </row>
    <row r="88" spans="1:15" ht="12.75" customHeight="1" x14ac:dyDescent="0.25">
      <c r="A88" s="60" t="s">
        <v>136</v>
      </c>
      <c r="B88" s="1056">
        <v>53779.95863221</v>
      </c>
      <c r="C88" s="732">
        <f t="shared" si="2"/>
        <v>442317.92438171792</v>
      </c>
      <c r="D88" s="922">
        <v>210984.16648259197</v>
      </c>
      <c r="E88" s="1149">
        <v>4239.5355</v>
      </c>
      <c r="F88" s="679">
        <v>17317.924288408925</v>
      </c>
      <c r="G88" s="679">
        <v>0</v>
      </c>
      <c r="H88" s="1109">
        <v>0</v>
      </c>
      <c r="I88" s="939">
        <v>2966.4831311022413</v>
      </c>
      <c r="J88" s="1096">
        <v>206809.81497961481</v>
      </c>
      <c r="K88" s="584">
        <v>20365</v>
      </c>
    </row>
    <row r="89" spans="1:15" ht="12.75" customHeight="1" x14ac:dyDescent="0.25">
      <c r="A89" s="60" t="s">
        <v>137</v>
      </c>
      <c r="B89" s="1056">
        <v>51600.175098320004</v>
      </c>
      <c r="C89" s="732">
        <f t="shared" si="2"/>
        <v>496232.58467826399</v>
      </c>
      <c r="D89" s="922">
        <v>207791.15654179017</v>
      </c>
      <c r="E89" s="1149">
        <v>275.20249999999999</v>
      </c>
      <c r="F89" s="679">
        <v>17320.51720924172</v>
      </c>
      <c r="G89" s="679">
        <v>0</v>
      </c>
      <c r="H89" s="1109">
        <v>771.21283999999991</v>
      </c>
      <c r="I89" s="939">
        <v>2994.3682983678837</v>
      </c>
      <c r="J89" s="1096">
        <v>267080.12728886423</v>
      </c>
      <c r="K89" s="584">
        <v>20618</v>
      </c>
      <c r="M89" s="11"/>
      <c r="N89" s="11"/>
      <c r="O89" s="11"/>
    </row>
    <row r="90" spans="1:15" ht="12.75" customHeight="1" x14ac:dyDescent="0.25">
      <c r="A90" s="60" t="s">
        <v>138</v>
      </c>
      <c r="B90" s="1056">
        <v>45825.721134359999</v>
      </c>
      <c r="C90" s="732">
        <f t="shared" si="2"/>
        <v>360459.84020439151</v>
      </c>
      <c r="D90" s="922">
        <v>143874.85795957231</v>
      </c>
      <c r="E90" s="678">
        <v>0</v>
      </c>
      <c r="F90" s="679">
        <v>18990.897128807883</v>
      </c>
      <c r="G90" s="679">
        <v>0</v>
      </c>
      <c r="H90" s="1109">
        <v>0</v>
      </c>
      <c r="I90" s="939">
        <v>3694.2067536369736</v>
      </c>
      <c r="J90" s="1096">
        <v>193899.87836237435</v>
      </c>
      <c r="K90" s="584">
        <v>14218</v>
      </c>
      <c r="M90" s="11"/>
      <c r="N90" s="11"/>
      <c r="O90" s="11"/>
    </row>
    <row r="91" spans="1:15" ht="12.75" customHeight="1" x14ac:dyDescent="0.25">
      <c r="A91" s="60" t="s">
        <v>139</v>
      </c>
      <c r="B91" s="1056">
        <v>43575.220922599998</v>
      </c>
      <c r="C91" s="732">
        <f t="shared" si="2"/>
        <v>411479.50675842055</v>
      </c>
      <c r="D91" s="922">
        <v>130585.42372280399</v>
      </c>
      <c r="E91" s="678">
        <v>1468.3905400000001</v>
      </c>
      <c r="F91" s="679">
        <v>19611.53330583993</v>
      </c>
      <c r="G91" s="679">
        <v>0</v>
      </c>
      <c r="H91" s="813">
        <v>22378.099269999995</v>
      </c>
      <c r="I91" s="939">
        <v>3928.7080472143903</v>
      </c>
      <c r="J91" s="1096">
        <v>233507.35187256223</v>
      </c>
      <c r="K91" s="584">
        <v>11849</v>
      </c>
      <c r="M91" s="11"/>
      <c r="N91" s="11"/>
      <c r="O91" s="11"/>
    </row>
    <row r="92" spans="1:15" ht="12.75" customHeight="1" x14ac:dyDescent="0.25">
      <c r="A92" s="60"/>
      <c r="B92" s="110"/>
      <c r="C92" s="681"/>
      <c r="D92" s="681"/>
      <c r="E92" s="681"/>
      <c r="F92" s="681"/>
      <c r="G92" s="681"/>
      <c r="H92" s="681"/>
      <c r="I92" s="1008"/>
      <c r="J92" s="1003"/>
      <c r="K92" s="525"/>
      <c r="M92" s="11"/>
      <c r="N92" s="11"/>
      <c r="O92" s="11"/>
    </row>
    <row r="93" spans="1:15" ht="12.75" customHeight="1" x14ac:dyDescent="0.25">
      <c r="A93" s="204" t="s">
        <v>1139</v>
      </c>
      <c r="B93" s="207">
        <f t="shared" ref="B93:K93" si="3">SUM(B74:B91)</f>
        <v>791913.81506822002</v>
      </c>
      <c r="C93" s="814">
        <f t="shared" si="3"/>
        <v>6439247.9840061832</v>
      </c>
      <c r="D93" s="814">
        <f t="shared" si="3"/>
        <v>2994185.7150020357</v>
      </c>
      <c r="E93" s="814">
        <f t="shared" si="3"/>
        <v>16154.523220000001</v>
      </c>
      <c r="F93" s="814">
        <f t="shared" si="3"/>
        <v>309374.31400008232</v>
      </c>
      <c r="G93" s="814">
        <f t="shared" si="3"/>
        <v>0</v>
      </c>
      <c r="H93" s="814">
        <f t="shared" si="3"/>
        <v>163075.93360999995</v>
      </c>
      <c r="I93" s="809">
        <f t="shared" si="3"/>
        <v>58270.813000077113</v>
      </c>
      <c r="J93" s="810">
        <f t="shared" si="3"/>
        <v>2898186.6851739874</v>
      </c>
      <c r="K93" s="665">
        <f t="shared" si="3"/>
        <v>224252</v>
      </c>
      <c r="M93" s="11"/>
      <c r="N93" s="11"/>
      <c r="O93" s="11"/>
    </row>
    <row r="94" spans="1:15" ht="12" thickBot="1" x14ac:dyDescent="0.3">
      <c r="A94" s="90"/>
      <c r="B94" s="208"/>
      <c r="C94" s="209"/>
      <c r="D94" s="70"/>
      <c r="E94" s="77"/>
      <c r="F94" s="70"/>
      <c r="G94" s="70"/>
      <c r="H94" s="209"/>
      <c r="I94" s="77"/>
      <c r="J94" s="404"/>
      <c r="K94" s="526"/>
      <c r="M94" s="11"/>
      <c r="N94" s="11"/>
      <c r="O94" s="11"/>
    </row>
    <row r="95" spans="1:15" x14ac:dyDescent="0.25">
      <c r="A95" s="424"/>
      <c r="B95" s="425"/>
      <c r="C95" s="426"/>
      <c r="D95" s="426"/>
      <c r="E95" s="426"/>
      <c r="F95" s="426"/>
      <c r="G95" s="426"/>
      <c r="H95" s="426"/>
      <c r="I95" s="426"/>
      <c r="J95" s="426"/>
      <c r="K95" s="434"/>
      <c r="M95" s="11"/>
      <c r="N95" s="11"/>
      <c r="O95" s="11"/>
    </row>
    <row r="96" spans="1:15" x14ac:dyDescent="0.25">
      <c r="A96" s="428" t="s">
        <v>1146</v>
      </c>
      <c r="B96" s="378"/>
      <c r="C96" s="190"/>
      <c r="D96" s="190"/>
      <c r="E96" s="190"/>
      <c r="F96" s="190"/>
      <c r="G96" s="190"/>
      <c r="H96" s="190"/>
      <c r="I96" s="190"/>
      <c r="J96" s="190"/>
      <c r="K96" s="435"/>
      <c r="M96" s="11"/>
      <c r="N96" s="11"/>
      <c r="O96" s="11"/>
    </row>
    <row r="97" spans="1:15" ht="12" customHeight="1" x14ac:dyDescent="0.25">
      <c r="A97" s="1202" t="s">
        <v>1181</v>
      </c>
      <c r="B97" s="1203"/>
      <c r="C97" s="1203"/>
      <c r="D97" s="1203"/>
      <c r="E97" s="1203"/>
      <c r="F97" s="1203"/>
      <c r="G97" s="1203"/>
      <c r="H97" s="1203"/>
      <c r="I97" s="1204"/>
      <c r="J97" s="1202"/>
      <c r="K97" s="1204"/>
      <c r="M97" s="11"/>
      <c r="N97" s="11"/>
      <c r="O97" s="11"/>
    </row>
    <row r="98" spans="1:15" ht="36" customHeight="1" x14ac:dyDescent="0.25">
      <c r="A98" s="1205" t="s">
        <v>1160</v>
      </c>
      <c r="B98" s="1203"/>
      <c r="C98" s="1203"/>
      <c r="D98" s="1203"/>
      <c r="E98" s="1203"/>
      <c r="F98" s="1203"/>
      <c r="G98" s="1203"/>
      <c r="H98" s="1203"/>
      <c r="I98" s="1203"/>
      <c r="J98" s="1203"/>
      <c r="K98" s="1204"/>
      <c r="M98" s="11"/>
      <c r="N98" s="11"/>
      <c r="O98" s="11"/>
    </row>
    <row r="99" spans="1:15" x14ac:dyDescent="0.25">
      <c r="A99" s="1202" t="s">
        <v>415</v>
      </c>
      <c r="B99" s="1203"/>
      <c r="C99" s="1203"/>
      <c r="D99" s="1203"/>
      <c r="E99" s="1203"/>
      <c r="F99" s="1203"/>
      <c r="G99" s="1203"/>
      <c r="H99" s="1203"/>
      <c r="I99" s="1203"/>
      <c r="J99" s="1203"/>
      <c r="K99" s="1204"/>
      <c r="M99" s="11"/>
      <c r="N99" s="11"/>
      <c r="O99" s="11"/>
    </row>
    <row r="100" spans="1:15" ht="36" customHeight="1" x14ac:dyDescent="0.25">
      <c r="A100" s="1205" t="s">
        <v>1176</v>
      </c>
      <c r="B100" s="1203"/>
      <c r="C100" s="1203"/>
      <c r="D100" s="1203"/>
      <c r="E100" s="1203"/>
      <c r="F100" s="1203"/>
      <c r="G100" s="1203"/>
      <c r="H100" s="1203"/>
      <c r="I100" s="1204"/>
      <c r="J100" s="1202"/>
      <c r="K100" s="1204"/>
      <c r="M100" s="11"/>
      <c r="N100" s="11"/>
      <c r="O100" s="11"/>
    </row>
    <row r="101" spans="1:15" ht="12" customHeight="1" x14ac:dyDescent="0.25">
      <c r="A101" s="1202" t="s">
        <v>1157</v>
      </c>
      <c r="B101" s="1203"/>
      <c r="C101" s="1203"/>
      <c r="D101" s="1203"/>
      <c r="E101" s="1203"/>
      <c r="F101" s="1203"/>
      <c r="G101" s="1203"/>
      <c r="H101" s="1203"/>
      <c r="I101" s="1203"/>
      <c r="J101" s="1203"/>
      <c r="K101" s="1204"/>
      <c r="L101" s="10"/>
      <c r="M101" s="11"/>
      <c r="N101" s="11"/>
      <c r="O101" s="11"/>
    </row>
    <row r="102" spans="1:15" ht="24" customHeight="1" x14ac:dyDescent="0.25">
      <c r="A102" s="1205" t="s">
        <v>1162</v>
      </c>
      <c r="B102" s="1203"/>
      <c r="C102" s="1203"/>
      <c r="D102" s="1203"/>
      <c r="E102" s="1203"/>
      <c r="F102" s="1203"/>
      <c r="G102" s="1203"/>
      <c r="H102" s="1203"/>
      <c r="I102" s="1203"/>
      <c r="J102" s="1203"/>
      <c r="K102" s="1204"/>
      <c r="M102" s="11"/>
      <c r="N102" s="11"/>
      <c r="O102" s="11"/>
    </row>
    <row r="103" spans="1:15" ht="26.15" customHeight="1" x14ac:dyDescent="0.25">
      <c r="A103" s="1205" t="s">
        <v>416</v>
      </c>
      <c r="B103" s="1203"/>
      <c r="C103" s="1203"/>
      <c r="D103" s="1203"/>
      <c r="E103" s="1203"/>
      <c r="F103" s="1203"/>
      <c r="G103" s="1203"/>
      <c r="H103" s="1203"/>
      <c r="I103" s="1203"/>
      <c r="J103" s="1203"/>
      <c r="K103" s="1204"/>
      <c r="M103" s="11"/>
      <c r="N103" s="11"/>
      <c r="O103" s="11"/>
    </row>
    <row r="104" spans="1:15" ht="12" thickBot="1" x14ac:dyDescent="0.3">
      <c r="A104" s="1206" t="s">
        <v>1177</v>
      </c>
      <c r="B104" s="1207"/>
      <c r="C104" s="1207"/>
      <c r="D104" s="1207"/>
      <c r="E104" s="1207"/>
      <c r="F104" s="1207"/>
      <c r="G104" s="1207"/>
      <c r="H104" s="1207"/>
      <c r="I104" s="1207"/>
      <c r="J104" s="1207"/>
      <c r="K104" s="1208"/>
      <c r="M104" s="11"/>
      <c r="N104" s="11"/>
      <c r="O104" s="11"/>
    </row>
    <row r="105" spans="1:15" x14ac:dyDescent="0.25">
      <c r="M105" s="11"/>
      <c r="N105" s="11"/>
      <c r="O105" s="11"/>
    </row>
    <row r="106" spans="1:15" x14ac:dyDescent="0.25">
      <c r="B106" s="63"/>
      <c r="C106" s="63"/>
      <c r="D106" s="63"/>
      <c r="E106" s="63"/>
      <c r="F106" s="63"/>
      <c r="G106" s="63"/>
      <c r="H106" s="63"/>
      <c r="I106" s="63"/>
      <c r="J106" s="63"/>
      <c r="K106" s="63"/>
      <c r="M106" s="11"/>
      <c r="N106" s="11"/>
      <c r="O106" s="11"/>
    </row>
    <row r="107" spans="1:15" x14ac:dyDescent="0.25">
      <c r="A107" s="26"/>
      <c r="B107" s="63"/>
      <c r="C107" s="73"/>
      <c r="D107" s="74"/>
      <c r="E107" s="74"/>
      <c r="F107" s="74"/>
      <c r="G107" s="364"/>
      <c r="H107" s="74"/>
      <c r="I107" s="74"/>
      <c r="J107" s="73"/>
      <c r="M107" s="11"/>
    </row>
    <row r="108" spans="1:15" x14ac:dyDescent="0.25">
      <c r="M108" s="11"/>
    </row>
    <row r="109" spans="1:15" x14ac:dyDescent="0.25">
      <c r="M109" s="11"/>
    </row>
    <row r="110" spans="1:15" x14ac:dyDescent="0.25">
      <c r="M110" s="11"/>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2"/>
  <sheetViews>
    <sheetView zoomScaleNormal="100" workbookViewId="0">
      <selection activeCell="B10" sqref="B10"/>
    </sheetView>
  </sheetViews>
  <sheetFormatPr defaultColWidth="8.81640625" defaultRowHeight="11.5" x14ac:dyDescent="0.25"/>
  <cols>
    <col min="1" max="1" width="19.453125" style="2" customWidth="1"/>
    <col min="2" max="2" width="11.7265625" style="2" customWidth="1"/>
    <col min="3" max="3" width="13" style="2" customWidth="1"/>
    <col min="4" max="4" width="11.7265625" style="431" customWidth="1"/>
    <col min="5" max="5" width="8.81640625" style="2"/>
    <col min="6" max="6" width="9.54296875" style="2" bestFit="1" customWidth="1"/>
    <col min="7" max="16384" width="8.81640625" style="2"/>
  </cols>
  <sheetData>
    <row r="1" spans="1:7" x14ac:dyDescent="0.25">
      <c r="A1" s="1196" t="s">
        <v>1180</v>
      </c>
      <c r="B1" s="1197"/>
      <c r="C1" s="1197"/>
      <c r="D1" s="1198"/>
    </row>
    <row r="2" spans="1:7" ht="13.5" customHeight="1" thickBot="1" x14ac:dyDescent="0.3">
      <c r="A2" s="1199" t="s">
        <v>1031</v>
      </c>
      <c r="B2" s="1200"/>
      <c r="C2" s="1200"/>
      <c r="D2" s="1201"/>
    </row>
    <row r="3" spans="1:7" ht="57" customHeight="1" thickBot="1" x14ac:dyDescent="0.3">
      <c r="A3" s="915" t="s">
        <v>990</v>
      </c>
      <c r="B3" s="916" t="s">
        <v>1032</v>
      </c>
      <c r="C3" s="915" t="s">
        <v>1034</v>
      </c>
      <c r="D3" s="918" t="s">
        <v>706</v>
      </c>
    </row>
    <row r="4" spans="1:7" ht="12.75" customHeight="1" x14ac:dyDescent="0.25">
      <c r="A4" s="28" t="s">
        <v>69</v>
      </c>
      <c r="B4" s="1054">
        <v>268755.197438</v>
      </c>
      <c r="C4" s="1094">
        <v>1014379.1578359471</v>
      </c>
      <c r="D4" s="620">
        <v>74632</v>
      </c>
    </row>
    <row r="5" spans="1:7" ht="12.75" customHeight="1" x14ac:dyDescent="0.25">
      <c r="A5" s="28" t="s">
        <v>70</v>
      </c>
      <c r="B5" s="1054">
        <v>87317.000412349997</v>
      </c>
      <c r="C5" s="1094">
        <v>498629.05971191888</v>
      </c>
      <c r="D5" s="620">
        <v>31717</v>
      </c>
    </row>
    <row r="6" spans="1:7" ht="12.75" customHeight="1" x14ac:dyDescent="0.25">
      <c r="A6" s="28" t="s">
        <v>71</v>
      </c>
      <c r="B6" s="1054">
        <v>26144.506702750004</v>
      </c>
      <c r="C6" s="1094">
        <v>244683.23202889008</v>
      </c>
      <c r="D6" s="620">
        <v>12823</v>
      </c>
    </row>
    <row r="7" spans="1:7" ht="12.75" customHeight="1" x14ac:dyDescent="0.25">
      <c r="A7" s="29"/>
      <c r="B7" s="563"/>
      <c r="C7" s="733"/>
      <c r="D7" s="437"/>
    </row>
    <row r="8" spans="1:7" ht="12.75" customHeight="1" x14ac:dyDescent="0.25">
      <c r="A8" s="31" t="s">
        <v>12</v>
      </c>
      <c r="B8" s="32">
        <f>SUM(B4:B6)</f>
        <v>382216.70455309999</v>
      </c>
      <c r="C8" s="994">
        <f>SUM(C4:C6)</f>
        <v>1757691.4495767562</v>
      </c>
      <c r="D8" s="637">
        <f>SUM(D4:D6)</f>
        <v>119172</v>
      </c>
    </row>
    <row r="9" spans="1:7" ht="12.75" customHeight="1" thickBot="1" x14ac:dyDescent="0.3">
      <c r="A9" s="33"/>
      <c r="B9" s="34"/>
      <c r="C9" s="734"/>
      <c r="D9" s="438"/>
    </row>
    <row r="10" spans="1:7" ht="12.75" customHeight="1" thickBot="1" x14ac:dyDescent="0.3">
      <c r="A10" s="22"/>
      <c r="B10" s="36"/>
      <c r="C10" s="379"/>
      <c r="D10" s="438"/>
      <c r="E10" s="38"/>
      <c r="F10" s="38"/>
      <c r="G10" s="38"/>
    </row>
    <row r="11" spans="1:7" ht="12.75" customHeight="1" x14ac:dyDescent="0.25">
      <c r="A11" s="424"/>
      <c r="B11" s="425"/>
      <c r="C11" s="426"/>
      <c r="D11" s="434"/>
      <c r="E11" s="38"/>
      <c r="F11" s="38"/>
      <c r="G11" s="38"/>
    </row>
    <row r="12" spans="1:7" x14ac:dyDescent="0.25">
      <c r="A12" s="428" t="s">
        <v>1146</v>
      </c>
      <c r="B12" s="378"/>
      <c r="C12" s="1032"/>
      <c r="D12" s="435"/>
      <c r="E12" s="8"/>
      <c r="F12" s="436"/>
      <c r="G12" s="8"/>
    </row>
    <row r="13" spans="1:7" ht="12" customHeight="1" x14ac:dyDescent="0.25">
      <c r="A13" s="1202" t="s">
        <v>1181</v>
      </c>
      <c r="B13" s="1203"/>
      <c r="C13" s="1202"/>
      <c r="D13" s="1204"/>
      <c r="E13" s="10"/>
      <c r="F13" s="1188"/>
      <c r="G13" s="10"/>
    </row>
    <row r="14" spans="1:7" ht="36" customHeight="1" x14ac:dyDescent="0.25">
      <c r="A14" s="1205" t="s">
        <v>1160</v>
      </c>
      <c r="B14" s="1203"/>
      <c r="C14" s="1202"/>
      <c r="D14" s="1204"/>
      <c r="G14" s="12"/>
    </row>
    <row r="15" spans="1:7" x14ac:dyDescent="0.25">
      <c r="A15" s="1202" t="s">
        <v>415</v>
      </c>
      <c r="B15" s="1203"/>
      <c r="C15" s="1202"/>
      <c r="D15" s="1204"/>
      <c r="E15" s="10"/>
      <c r="F15" s="10"/>
      <c r="G15" s="10"/>
    </row>
    <row r="16" spans="1:7" ht="36" customHeight="1" x14ac:dyDescent="0.25">
      <c r="A16" s="1205" t="s">
        <v>1176</v>
      </c>
      <c r="B16" s="1203"/>
      <c r="C16" s="1202"/>
      <c r="D16" s="1204"/>
      <c r="G16" s="12"/>
    </row>
    <row r="17" spans="1:7" ht="12" customHeight="1" x14ac:dyDescent="0.25">
      <c r="A17" s="1202" t="s">
        <v>1157</v>
      </c>
      <c r="B17" s="1203"/>
      <c r="C17" s="1202"/>
      <c r="D17" s="1204"/>
      <c r="E17" s="10"/>
      <c r="F17" s="10"/>
      <c r="G17" s="10"/>
    </row>
    <row r="18" spans="1:7" s="13" customFormat="1" ht="24" customHeight="1" x14ac:dyDescent="0.25">
      <c r="A18" s="1205" t="s">
        <v>1162</v>
      </c>
      <c r="B18" s="1203"/>
      <c r="C18" s="1202"/>
      <c r="D18" s="1204"/>
      <c r="E18" s="10"/>
      <c r="F18" s="10"/>
      <c r="G18" s="10"/>
    </row>
    <row r="19" spans="1:7" ht="24" customHeight="1" x14ac:dyDescent="0.25">
      <c r="A19" s="1205" t="s">
        <v>416</v>
      </c>
      <c r="B19" s="1203"/>
      <c r="C19" s="1202"/>
      <c r="D19" s="1204"/>
      <c r="E19" s="8"/>
      <c r="F19" s="8"/>
      <c r="G19" s="8"/>
    </row>
    <row r="20" spans="1:7" ht="12" thickBot="1" x14ac:dyDescent="0.3">
      <c r="A20" s="1206" t="s">
        <v>1177</v>
      </c>
      <c r="B20" s="1207"/>
      <c r="C20" s="1206"/>
      <c r="D20" s="1208"/>
      <c r="E20" s="38"/>
      <c r="F20" s="38"/>
      <c r="G20" s="38"/>
    </row>
    <row r="21" spans="1:7" x14ac:dyDescent="0.25">
      <c r="A21" s="38"/>
      <c r="B21" s="38"/>
      <c r="C21" s="1028"/>
      <c r="D21" s="439"/>
      <c r="E21" s="38"/>
      <c r="F21" s="38"/>
      <c r="G21" s="38"/>
    </row>
    <row r="22" spans="1:7" x14ac:dyDescent="0.25">
      <c r="A22" s="38"/>
      <c r="B22" s="38"/>
      <c r="C22" s="38"/>
      <c r="D22" s="38"/>
      <c r="E22" s="38"/>
      <c r="F22" s="38"/>
      <c r="G22" s="38"/>
    </row>
    <row r="23" spans="1:7" x14ac:dyDescent="0.25">
      <c r="A23" s="38"/>
      <c r="B23" s="38"/>
      <c r="C23" s="30"/>
      <c r="D23" s="439"/>
      <c r="E23" s="38"/>
      <c r="F23" s="38"/>
      <c r="G23" s="38"/>
    </row>
    <row r="24" spans="1:7" x14ac:dyDescent="0.25">
      <c r="C24" s="14"/>
    </row>
    <row r="25" spans="1:7" x14ac:dyDescent="0.25">
      <c r="C25" s="40"/>
    </row>
    <row r="26" spans="1:7" x14ac:dyDescent="0.25">
      <c r="C26" s="39"/>
    </row>
    <row r="27" spans="1:7" x14ac:dyDescent="0.25">
      <c r="C27" s="39"/>
    </row>
    <row r="28" spans="1:7" x14ac:dyDescent="0.25">
      <c r="C28" s="39"/>
    </row>
    <row r="29" spans="1:7" x14ac:dyDescent="0.25">
      <c r="C29" s="39"/>
    </row>
    <row r="30" spans="1:7" x14ac:dyDescent="0.25">
      <c r="C30" s="39"/>
    </row>
    <row r="31" spans="1:7" x14ac:dyDescent="0.25">
      <c r="C31" s="14"/>
    </row>
    <row r="32" spans="1:7" x14ac:dyDescent="0.25">
      <c r="C32" s="14"/>
    </row>
    <row r="33" spans="3:3" x14ac:dyDescent="0.25">
      <c r="C33" s="14"/>
    </row>
    <row r="34" spans="3:3" x14ac:dyDescent="0.25">
      <c r="C34" s="14"/>
    </row>
    <row r="35" spans="3:3" x14ac:dyDescent="0.25">
      <c r="C35" s="27"/>
    </row>
    <row r="36" spans="3:3" x14ac:dyDescent="0.25">
      <c r="C36" s="27"/>
    </row>
    <row r="37" spans="3:3" x14ac:dyDescent="0.25">
      <c r="C37" s="27"/>
    </row>
    <row r="38" spans="3:3" x14ac:dyDescent="0.25">
      <c r="C38" s="27"/>
    </row>
    <row r="39" spans="3:3" x14ac:dyDescent="0.25">
      <c r="C39" s="27"/>
    </row>
    <row r="40" spans="3:3" x14ac:dyDescent="0.25">
      <c r="C40" s="27"/>
    </row>
    <row r="41" spans="3:3" x14ac:dyDescent="0.25">
      <c r="C41" s="14"/>
    </row>
    <row r="42" spans="3:3" x14ac:dyDescent="0.25">
      <c r="C42" s="14"/>
    </row>
    <row r="43" spans="3:3" x14ac:dyDescent="0.25">
      <c r="C43" s="14"/>
    </row>
    <row r="44" spans="3:3" x14ac:dyDescent="0.25">
      <c r="C44" s="14"/>
    </row>
    <row r="45" spans="3:3" x14ac:dyDescent="0.25">
      <c r="C45" s="14"/>
    </row>
    <row r="46" spans="3:3" x14ac:dyDescent="0.25">
      <c r="C46" s="14"/>
    </row>
    <row r="47" spans="3:3" x14ac:dyDescent="0.25">
      <c r="C47" s="14"/>
    </row>
    <row r="48" spans="3:3" x14ac:dyDescent="0.25">
      <c r="C48" s="14"/>
    </row>
    <row r="49" spans="3:3" x14ac:dyDescent="0.25">
      <c r="C49" s="14"/>
    </row>
    <row r="50" spans="3:3" x14ac:dyDescent="0.25">
      <c r="C50" s="14"/>
    </row>
    <row r="51" spans="3:3" x14ac:dyDescent="0.25">
      <c r="C51" s="14"/>
    </row>
    <row r="52" spans="3:3" x14ac:dyDescent="0.25">
      <c r="C52" s="14"/>
    </row>
  </sheetData>
  <mergeCells count="10">
    <mergeCell ref="A1:D1"/>
    <mergeCell ref="A2:D2"/>
    <mergeCell ref="A13:D13"/>
    <mergeCell ref="A14:D14"/>
    <mergeCell ref="A20:D20"/>
    <mergeCell ref="A18:D18"/>
    <mergeCell ref="A19:D19"/>
    <mergeCell ref="A15:D15"/>
    <mergeCell ref="A16:D16"/>
    <mergeCell ref="A17:D1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0" max="10"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7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3" x14ac:dyDescent="0.25">
      <c r="A1" s="1196" t="s">
        <v>1180</v>
      </c>
      <c r="B1" s="1197"/>
      <c r="C1" s="1197"/>
      <c r="D1" s="1197"/>
      <c r="E1" s="1197"/>
      <c r="F1" s="1197"/>
      <c r="G1" s="1197"/>
      <c r="H1" s="1197"/>
      <c r="I1" s="1197"/>
      <c r="J1" s="1197"/>
      <c r="K1" s="1198"/>
    </row>
    <row r="2" spans="1:13" ht="13.5" customHeight="1" thickBot="1" x14ac:dyDescent="0.3">
      <c r="A2" s="1199" t="s">
        <v>1031</v>
      </c>
      <c r="B2" s="1200"/>
      <c r="C2" s="1200"/>
      <c r="D2" s="1200"/>
      <c r="E2" s="1200"/>
      <c r="F2" s="1200"/>
      <c r="G2" s="1200"/>
      <c r="H2" s="1200"/>
      <c r="I2" s="1200"/>
      <c r="J2" s="1200"/>
      <c r="K2" s="1201"/>
    </row>
    <row r="3" spans="1:13"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3" ht="12.75" customHeight="1" x14ac:dyDescent="0.25">
      <c r="A4" s="18" t="s">
        <v>331</v>
      </c>
      <c r="B4" s="1054">
        <v>2910.0474815790003</v>
      </c>
      <c r="C4" s="732">
        <f>SUM(D4:J4)</f>
        <v>29983.28013295179</v>
      </c>
      <c r="D4" s="922">
        <v>13502.594999999999</v>
      </c>
      <c r="E4" s="1172">
        <v>0</v>
      </c>
      <c r="F4" s="815">
        <v>1702.1010000000001</v>
      </c>
      <c r="G4" s="815">
        <v>0</v>
      </c>
      <c r="H4" s="1131">
        <v>0</v>
      </c>
      <c r="I4" s="965">
        <v>545.10799999999995</v>
      </c>
      <c r="J4" s="1094">
        <v>14233.476132951788</v>
      </c>
      <c r="K4" s="619">
        <v>996</v>
      </c>
    </row>
    <row r="5" spans="1:13" ht="12.75" customHeight="1" x14ac:dyDescent="0.25">
      <c r="A5" s="3" t="s">
        <v>167</v>
      </c>
      <c r="B5" s="1054">
        <v>11998.188805059001</v>
      </c>
      <c r="C5" s="732">
        <f>SUM(D5:J5)</f>
        <v>118374.74266570198</v>
      </c>
      <c r="D5" s="922">
        <v>56230.686999999998</v>
      </c>
      <c r="E5" s="1172">
        <v>0</v>
      </c>
      <c r="F5" s="815">
        <v>6521.5569999999998</v>
      </c>
      <c r="G5" s="815">
        <v>0</v>
      </c>
      <c r="H5" s="1131">
        <v>0</v>
      </c>
      <c r="I5" s="966">
        <v>725.91099999999994</v>
      </c>
      <c r="J5" s="1094">
        <v>54896.587665701991</v>
      </c>
      <c r="K5" s="620">
        <v>3892</v>
      </c>
    </row>
    <row r="6" spans="1:13" ht="12.75" customHeight="1" x14ac:dyDescent="0.25">
      <c r="A6" s="3" t="s">
        <v>550</v>
      </c>
      <c r="B6" s="1054">
        <v>9162.6679103170009</v>
      </c>
      <c r="C6" s="732">
        <f>SUM(D6:J6)</f>
        <v>54639.253118187233</v>
      </c>
      <c r="D6" s="922">
        <v>31330.969000000001</v>
      </c>
      <c r="E6" s="1172">
        <v>0</v>
      </c>
      <c r="F6" s="815">
        <v>5506.5959999999995</v>
      </c>
      <c r="G6" s="815">
        <v>0</v>
      </c>
      <c r="H6" s="1131">
        <v>0</v>
      </c>
      <c r="I6" s="966">
        <v>545.46400000000006</v>
      </c>
      <c r="J6" s="1094">
        <v>17256.224118187227</v>
      </c>
      <c r="K6" s="620">
        <v>1677</v>
      </c>
    </row>
    <row r="7" spans="1:13" ht="12.75" customHeight="1" x14ac:dyDescent="0.25">
      <c r="A7" s="3" t="s">
        <v>551</v>
      </c>
      <c r="B7" s="1054">
        <v>29665.26340476</v>
      </c>
      <c r="C7" s="732">
        <f>SUM(D7:J7)</f>
        <v>396846.05320450547</v>
      </c>
      <c r="D7" s="922">
        <v>129194.68399999999</v>
      </c>
      <c r="E7" s="1172">
        <v>18922.997420000003</v>
      </c>
      <c r="F7" s="815">
        <v>16461.434000000001</v>
      </c>
      <c r="G7" s="815">
        <v>0</v>
      </c>
      <c r="H7" s="1131">
        <v>35185.550499999998</v>
      </c>
      <c r="I7" s="966">
        <v>2242.9769999999999</v>
      </c>
      <c r="J7" s="1094">
        <v>194838.41028450543</v>
      </c>
      <c r="K7" s="620">
        <v>10122</v>
      </c>
    </row>
    <row r="8" spans="1:13" ht="12.75" customHeight="1" x14ac:dyDescent="0.25">
      <c r="A8" s="3" t="s">
        <v>1156</v>
      </c>
      <c r="B8" s="1054">
        <v>8415.185209741001</v>
      </c>
      <c r="C8" s="732">
        <f>SUM(D8:J8)</f>
        <v>63206.341627296453</v>
      </c>
      <c r="D8" s="922">
        <v>32340.166000000001</v>
      </c>
      <c r="E8" s="1172">
        <v>0</v>
      </c>
      <c r="F8" s="815">
        <v>4973.0619999999999</v>
      </c>
      <c r="G8" s="815">
        <v>0</v>
      </c>
      <c r="H8" s="1131">
        <v>0</v>
      </c>
      <c r="I8" s="966">
        <v>778.24300000000005</v>
      </c>
      <c r="J8" s="1094">
        <v>25114.870627296445</v>
      </c>
      <c r="K8" s="620">
        <v>2256</v>
      </c>
    </row>
    <row r="9" spans="1:13" ht="12.75" customHeight="1" x14ac:dyDescent="0.25">
      <c r="A9" s="210"/>
      <c r="B9" s="211"/>
      <c r="C9" s="681"/>
      <c r="D9" s="681"/>
      <c r="E9" s="681"/>
      <c r="F9" s="681"/>
      <c r="G9" s="681"/>
      <c r="H9" s="681"/>
      <c r="I9" s="744"/>
      <c r="J9" s="682"/>
      <c r="K9" s="528"/>
    </row>
    <row r="10" spans="1:13" ht="12.75" customHeight="1" x14ac:dyDescent="0.25">
      <c r="A10" s="212" t="s">
        <v>18</v>
      </c>
      <c r="B10" s="215">
        <f>SUM(B4:B8)</f>
        <v>62151.352811456003</v>
      </c>
      <c r="C10" s="816">
        <f t="shared" ref="C10:K10" si="0">SUM(C4:C8)</f>
        <v>663049.67074864288</v>
      </c>
      <c r="D10" s="816">
        <f t="shared" si="0"/>
        <v>262599.10100000002</v>
      </c>
      <c r="E10" s="816">
        <f t="shared" si="0"/>
        <v>18922.997420000003</v>
      </c>
      <c r="F10" s="816">
        <f t="shared" si="0"/>
        <v>35164.75</v>
      </c>
      <c r="G10" s="816">
        <f t="shared" si="0"/>
        <v>0</v>
      </c>
      <c r="H10" s="816">
        <f t="shared" si="0"/>
        <v>35185.550499999998</v>
      </c>
      <c r="I10" s="817">
        <f t="shared" si="0"/>
        <v>4837.7029999999995</v>
      </c>
      <c r="J10" s="818">
        <f t="shared" si="0"/>
        <v>306339.56882864289</v>
      </c>
      <c r="K10" s="666">
        <f t="shared" si="0"/>
        <v>18943</v>
      </c>
    </row>
    <row r="11" spans="1:13" ht="12.75" customHeight="1" thickBot="1" x14ac:dyDescent="0.3">
      <c r="A11" s="213"/>
      <c r="B11" s="214"/>
      <c r="C11" s="819"/>
      <c r="D11" s="820"/>
      <c r="E11" s="820"/>
      <c r="F11" s="820"/>
      <c r="G11" s="820"/>
      <c r="H11" s="820"/>
      <c r="I11" s="967"/>
      <c r="J11" s="821"/>
      <c r="K11" s="529"/>
    </row>
    <row r="12" spans="1:13" ht="12.75" customHeight="1" x14ac:dyDescent="0.25">
      <c r="A12" s="84" t="s">
        <v>122</v>
      </c>
      <c r="B12" s="1056">
        <v>30516.87366687</v>
      </c>
      <c r="C12" s="732">
        <f>SUM(D12:J12)</f>
        <v>290638.32497925166</v>
      </c>
      <c r="D12" s="922">
        <v>125159.40393786419</v>
      </c>
      <c r="E12" s="1150">
        <v>0</v>
      </c>
      <c r="F12" s="680">
        <v>17443.471927981678</v>
      </c>
      <c r="G12" s="680">
        <v>0</v>
      </c>
      <c r="H12" s="1110">
        <v>0</v>
      </c>
      <c r="I12" s="926">
        <v>2485.1263725801509</v>
      </c>
      <c r="J12" s="1094">
        <v>145550.32274082562</v>
      </c>
      <c r="K12" s="585">
        <v>9048</v>
      </c>
    </row>
    <row r="13" spans="1:13" ht="12.75" customHeight="1" x14ac:dyDescent="0.25">
      <c r="A13" s="60" t="s">
        <v>123</v>
      </c>
      <c r="B13" s="1056">
        <v>31634.479145740002</v>
      </c>
      <c r="C13" s="732">
        <f>SUM(D13:J13)</f>
        <v>372411.34576939122</v>
      </c>
      <c r="D13" s="922">
        <v>137439.69706213579</v>
      </c>
      <c r="E13" s="1150">
        <v>18922.997420000003</v>
      </c>
      <c r="F13" s="679">
        <v>17721.278072018322</v>
      </c>
      <c r="G13" s="679">
        <v>0</v>
      </c>
      <c r="H13" s="1110">
        <v>35185.550499999998</v>
      </c>
      <c r="I13" s="939">
        <v>2352.576627419849</v>
      </c>
      <c r="J13" s="1094">
        <v>160789.24608781724</v>
      </c>
      <c r="K13" s="585">
        <v>9895</v>
      </c>
    </row>
    <row r="14" spans="1:13" ht="12.75" customHeight="1" x14ac:dyDescent="0.25">
      <c r="A14" s="210"/>
      <c r="B14" s="211"/>
      <c r="C14" s="681"/>
      <c r="D14" s="681"/>
      <c r="E14" s="681"/>
      <c r="F14" s="681"/>
      <c r="G14" s="681"/>
      <c r="H14" s="681"/>
      <c r="I14" s="744"/>
      <c r="J14" s="682"/>
      <c r="K14" s="610"/>
    </row>
    <row r="15" spans="1:13" ht="12.75" customHeight="1" x14ac:dyDescent="0.25">
      <c r="A15" s="212" t="s">
        <v>18</v>
      </c>
      <c r="B15" s="215">
        <f>SUM(B12:B13)</f>
        <v>62151.352812609999</v>
      </c>
      <c r="C15" s="816">
        <f t="shared" ref="C15:K15" si="1">SUM(C12:C13)</f>
        <v>663049.67074864288</v>
      </c>
      <c r="D15" s="816">
        <f t="shared" si="1"/>
        <v>262599.10099999997</v>
      </c>
      <c r="E15" s="816">
        <f t="shared" si="1"/>
        <v>18922.997420000003</v>
      </c>
      <c r="F15" s="816">
        <f t="shared" si="1"/>
        <v>35164.75</v>
      </c>
      <c r="G15" s="816">
        <f t="shared" si="1"/>
        <v>0</v>
      </c>
      <c r="H15" s="816">
        <f t="shared" si="1"/>
        <v>35185.550499999998</v>
      </c>
      <c r="I15" s="817">
        <f t="shared" si="1"/>
        <v>4837.7029999999995</v>
      </c>
      <c r="J15" s="818">
        <f t="shared" si="1"/>
        <v>306339.56882864283</v>
      </c>
      <c r="K15" s="666">
        <f t="shared" si="1"/>
        <v>18943</v>
      </c>
    </row>
    <row r="16" spans="1:13" ht="12" thickBot="1" x14ac:dyDescent="0.3">
      <c r="A16" s="216"/>
      <c r="B16" s="208"/>
      <c r="C16" s="208"/>
      <c r="D16" s="209"/>
      <c r="E16" s="209"/>
      <c r="F16" s="209"/>
      <c r="G16" s="209"/>
      <c r="H16" s="209"/>
      <c r="I16" s="968"/>
      <c r="J16" s="404"/>
      <c r="K16" s="526"/>
      <c r="M16" s="11"/>
    </row>
    <row r="17" spans="1:15" x14ac:dyDescent="0.25">
      <c r="A17" s="424"/>
      <c r="B17" s="425"/>
      <c r="C17" s="426"/>
      <c r="D17" s="426"/>
      <c r="E17" s="426"/>
      <c r="F17" s="426"/>
      <c r="G17" s="426"/>
      <c r="H17" s="426"/>
      <c r="I17" s="426"/>
      <c r="J17" s="426"/>
      <c r="K17" s="434"/>
      <c r="M17" s="11"/>
    </row>
    <row r="18" spans="1:15" x14ac:dyDescent="0.25">
      <c r="A18" s="428" t="s">
        <v>1146</v>
      </c>
      <c r="B18" s="378"/>
      <c r="C18" s="190"/>
      <c r="D18" s="190"/>
      <c r="E18" s="190"/>
      <c r="F18" s="190"/>
      <c r="G18" s="190"/>
      <c r="H18" s="190"/>
      <c r="I18" s="1032"/>
      <c r="J18" s="1032"/>
      <c r="K18" s="435"/>
      <c r="M18" s="11"/>
    </row>
    <row r="19" spans="1:15" ht="12" customHeight="1" x14ac:dyDescent="0.25">
      <c r="A19" s="1202" t="s">
        <v>1181</v>
      </c>
      <c r="B19" s="1203"/>
      <c r="C19" s="1203"/>
      <c r="D19" s="1203"/>
      <c r="E19" s="1203"/>
      <c r="F19" s="1203"/>
      <c r="G19" s="1203"/>
      <c r="H19" s="1203"/>
      <c r="I19" s="1204"/>
      <c r="J19" s="1202"/>
      <c r="K19" s="1204"/>
      <c r="M19" s="11"/>
    </row>
    <row r="20" spans="1:15" ht="36" customHeight="1" x14ac:dyDescent="0.25">
      <c r="A20" s="1205" t="s">
        <v>1160</v>
      </c>
      <c r="B20" s="1203"/>
      <c r="C20" s="1203"/>
      <c r="D20" s="1203"/>
      <c r="E20" s="1203"/>
      <c r="F20" s="1203"/>
      <c r="G20" s="1203"/>
      <c r="H20" s="1203"/>
      <c r="I20" s="1204"/>
      <c r="J20" s="1202"/>
      <c r="K20" s="1204"/>
    </row>
    <row r="21" spans="1:15" x14ac:dyDescent="0.25">
      <c r="A21" s="1202" t="s">
        <v>415</v>
      </c>
      <c r="B21" s="1203"/>
      <c r="C21" s="1203"/>
      <c r="D21" s="1203"/>
      <c r="E21" s="1203"/>
      <c r="F21" s="1203"/>
      <c r="G21" s="1203"/>
      <c r="H21" s="1203"/>
      <c r="I21" s="1204"/>
      <c r="J21" s="1202"/>
      <c r="K21" s="1204"/>
    </row>
    <row r="22" spans="1:15" ht="36" customHeight="1" x14ac:dyDescent="0.25">
      <c r="A22" s="1205" t="s">
        <v>1176</v>
      </c>
      <c r="B22" s="1203"/>
      <c r="C22" s="1203"/>
      <c r="D22" s="1203"/>
      <c r="E22" s="1203"/>
      <c r="F22" s="1203"/>
      <c r="G22" s="1203"/>
      <c r="H22" s="1203"/>
      <c r="I22" s="1204"/>
      <c r="J22" s="1202"/>
      <c r="K22" s="1204"/>
      <c r="N22" s="12"/>
    </row>
    <row r="23" spans="1:15" ht="12" customHeight="1" x14ac:dyDescent="0.25">
      <c r="A23" s="1202" t="s">
        <v>1157</v>
      </c>
      <c r="B23" s="1203"/>
      <c r="C23" s="1203"/>
      <c r="D23" s="1203"/>
      <c r="E23" s="1203"/>
      <c r="F23" s="1203"/>
      <c r="G23" s="1203"/>
      <c r="H23" s="1203"/>
      <c r="I23" s="1204"/>
      <c r="J23" s="1202"/>
      <c r="K23" s="1204"/>
      <c r="L23" s="10"/>
      <c r="M23" s="10"/>
      <c r="N23" s="10"/>
      <c r="O23" s="10"/>
    </row>
    <row r="24" spans="1:15" ht="24" customHeight="1" x14ac:dyDescent="0.25">
      <c r="A24" s="1205" t="s">
        <v>1162</v>
      </c>
      <c r="B24" s="1203"/>
      <c r="C24" s="1203"/>
      <c r="D24" s="1203"/>
      <c r="E24" s="1203"/>
      <c r="F24" s="1203"/>
      <c r="G24" s="1203"/>
      <c r="H24" s="1203"/>
      <c r="I24" s="1204"/>
      <c r="J24" s="1202"/>
      <c r="K24" s="1204"/>
    </row>
    <row r="25" spans="1:15" ht="24" customHeight="1" x14ac:dyDescent="0.25">
      <c r="A25" s="1205" t="s">
        <v>416</v>
      </c>
      <c r="B25" s="1203"/>
      <c r="C25" s="1203"/>
      <c r="D25" s="1203"/>
      <c r="E25" s="1203"/>
      <c r="F25" s="1203"/>
      <c r="G25" s="1203"/>
      <c r="H25" s="1203"/>
      <c r="I25" s="1204"/>
      <c r="J25" s="1202"/>
      <c r="K25" s="1204"/>
    </row>
    <row r="26" spans="1:15" ht="12" thickBot="1" x14ac:dyDescent="0.3">
      <c r="A26" s="1206" t="s">
        <v>1177</v>
      </c>
      <c r="B26" s="1207"/>
      <c r="C26" s="1207"/>
      <c r="D26" s="1207"/>
      <c r="E26" s="1207"/>
      <c r="F26" s="1207"/>
      <c r="G26" s="1207"/>
      <c r="H26" s="1207"/>
      <c r="I26" s="1208"/>
      <c r="J26" s="1206"/>
      <c r="K26" s="1208"/>
    </row>
    <row r="27" spans="1:15" x14ac:dyDescent="0.25">
      <c r="I27" s="996"/>
      <c r="J27" s="996"/>
    </row>
    <row r="28" spans="1:15" x14ac:dyDescent="0.25">
      <c r="B28" s="63"/>
      <c r="C28" s="63"/>
      <c r="D28" s="74"/>
      <c r="E28" s="74"/>
      <c r="F28" s="74"/>
      <c r="G28" s="74"/>
      <c r="H28" s="74"/>
      <c r="I28" s="74"/>
      <c r="J28" s="74"/>
      <c r="K28" s="364"/>
    </row>
    <row r="29" spans="1:15" x14ac:dyDescent="0.25">
      <c r="A29" s="26"/>
      <c r="B29" s="63"/>
      <c r="C29" s="63"/>
      <c r="D29" s="63"/>
      <c r="E29" s="63"/>
      <c r="F29" s="63"/>
      <c r="G29" s="63"/>
      <c r="H29" s="63"/>
      <c r="I29" s="63"/>
      <c r="J29" s="63"/>
      <c r="K29" s="63"/>
    </row>
    <row r="30" spans="1:15" x14ac:dyDescent="0.25">
      <c r="I30" s="14"/>
      <c r="J30" s="14"/>
    </row>
    <row r="31" spans="1:15" x14ac:dyDescent="0.25">
      <c r="I31" s="14"/>
      <c r="J31" s="14"/>
    </row>
    <row r="32" spans="1:15" x14ac:dyDescent="0.25">
      <c r="I32" s="14"/>
      <c r="J32" s="14"/>
    </row>
    <row r="33" spans="9:10" x14ac:dyDescent="0.25">
      <c r="I33" s="14"/>
      <c r="J33" s="14"/>
    </row>
    <row r="34" spans="9:10" x14ac:dyDescent="0.25">
      <c r="I34" s="14"/>
      <c r="J34" s="14"/>
    </row>
    <row r="35" spans="9:10" x14ac:dyDescent="0.25">
      <c r="I35" s="14"/>
      <c r="J35" s="14"/>
    </row>
    <row r="36" spans="9:10" x14ac:dyDescent="0.25">
      <c r="I36" s="14"/>
      <c r="J36" s="14"/>
    </row>
    <row r="37" spans="9:10" x14ac:dyDescent="0.25">
      <c r="I37" s="14"/>
      <c r="J37" s="14"/>
    </row>
    <row r="38" spans="9:10" x14ac:dyDescent="0.25">
      <c r="I38" s="14"/>
      <c r="J38" s="14"/>
    </row>
    <row r="39" spans="9:10" x14ac:dyDescent="0.25">
      <c r="I39" s="14"/>
      <c r="J39" s="14"/>
    </row>
    <row r="40" spans="9:10" x14ac:dyDescent="0.25">
      <c r="I40" s="14"/>
      <c r="J40" s="14"/>
    </row>
    <row r="41" spans="9:10" x14ac:dyDescent="0.25">
      <c r="I41" s="14"/>
      <c r="J41" s="14"/>
    </row>
    <row r="42" spans="9:10" x14ac:dyDescent="0.25">
      <c r="I42" s="14"/>
      <c r="J42" s="14"/>
    </row>
    <row r="43" spans="9:10" x14ac:dyDescent="0.25">
      <c r="I43" s="14"/>
      <c r="J43" s="14"/>
    </row>
    <row r="44" spans="9:10" x14ac:dyDescent="0.25">
      <c r="I44" s="14"/>
      <c r="J44" s="14"/>
    </row>
    <row r="45" spans="9:10" x14ac:dyDescent="0.25">
      <c r="I45" s="14"/>
      <c r="J45" s="14"/>
    </row>
    <row r="46" spans="9:10" x14ac:dyDescent="0.25">
      <c r="I46" s="14"/>
      <c r="J46" s="14"/>
    </row>
    <row r="47" spans="9:10" x14ac:dyDescent="0.25">
      <c r="I47" s="14"/>
      <c r="J47" s="14"/>
    </row>
    <row r="48" spans="9:10" x14ac:dyDescent="0.25">
      <c r="I48" s="14"/>
      <c r="J48" s="14"/>
    </row>
    <row r="49" spans="9:10" x14ac:dyDescent="0.25">
      <c r="I49" s="14"/>
      <c r="J49" s="14"/>
    </row>
    <row r="50" spans="9:10" x14ac:dyDescent="0.25">
      <c r="I50" s="14"/>
      <c r="J50" s="14"/>
    </row>
    <row r="51" spans="9:10" x14ac:dyDescent="0.25">
      <c r="I51" s="14"/>
      <c r="J51" s="14"/>
    </row>
    <row r="52" spans="9:10" x14ac:dyDescent="0.25">
      <c r="I52" s="14"/>
      <c r="J52" s="14"/>
    </row>
    <row r="53" spans="9:10" x14ac:dyDescent="0.25">
      <c r="I53" s="14"/>
      <c r="J53" s="14"/>
    </row>
    <row r="54" spans="9:10" x14ac:dyDescent="0.25">
      <c r="I54" s="14"/>
      <c r="J54" s="14"/>
    </row>
    <row r="55" spans="9:10" x14ac:dyDescent="0.25">
      <c r="I55" s="14"/>
      <c r="J55" s="14"/>
    </row>
    <row r="56" spans="9:10" x14ac:dyDescent="0.25">
      <c r="I56" s="14"/>
      <c r="J56" s="14"/>
    </row>
    <row r="57" spans="9:10" x14ac:dyDescent="0.25">
      <c r="I57" s="14"/>
      <c r="J57" s="14"/>
    </row>
    <row r="58" spans="9:10" x14ac:dyDescent="0.25">
      <c r="I58" s="14"/>
      <c r="J58" s="14"/>
    </row>
    <row r="59" spans="9:10" x14ac:dyDescent="0.25">
      <c r="I59" s="14"/>
      <c r="J59" s="14"/>
    </row>
    <row r="60" spans="9:10" x14ac:dyDescent="0.25">
      <c r="I60" s="14"/>
      <c r="J60" s="14"/>
    </row>
    <row r="61" spans="9:10" x14ac:dyDescent="0.25">
      <c r="I61" s="14"/>
      <c r="J61" s="14"/>
    </row>
    <row r="62" spans="9:10" x14ac:dyDescent="0.25">
      <c r="I62" s="14"/>
      <c r="J62" s="14"/>
    </row>
    <row r="63" spans="9:10" x14ac:dyDescent="0.25">
      <c r="I63" s="14"/>
      <c r="J63" s="14"/>
    </row>
    <row r="64" spans="9:10" x14ac:dyDescent="0.25">
      <c r="I64" s="14"/>
      <c r="J64" s="14"/>
    </row>
    <row r="65" spans="9:10" x14ac:dyDescent="0.25">
      <c r="I65" s="14"/>
      <c r="J65" s="14"/>
    </row>
    <row r="66" spans="9:10" x14ac:dyDescent="0.25">
      <c r="I66" s="14"/>
      <c r="J66" s="14"/>
    </row>
    <row r="67" spans="9:10" x14ac:dyDescent="0.25">
      <c r="I67" s="14"/>
      <c r="J67" s="14"/>
    </row>
    <row r="68" spans="9:10" x14ac:dyDescent="0.25">
      <c r="I68" s="14"/>
      <c r="J68" s="14"/>
    </row>
    <row r="69" spans="9:10" x14ac:dyDescent="0.25">
      <c r="I69" s="14"/>
      <c r="J69" s="14"/>
    </row>
    <row r="70" spans="9:10" x14ac:dyDescent="0.25">
      <c r="I70" s="14"/>
      <c r="J70" s="14"/>
    </row>
    <row r="71" spans="9:10" x14ac:dyDescent="0.25">
      <c r="I71" s="14"/>
      <c r="J71" s="14"/>
    </row>
    <row r="72" spans="9:10" x14ac:dyDescent="0.25">
      <c r="I72" s="14"/>
      <c r="J72" s="14"/>
    </row>
    <row r="73" spans="9:10" x14ac:dyDescent="0.25">
      <c r="I73" s="14"/>
      <c r="J73" s="14"/>
    </row>
    <row r="74" spans="9:10" x14ac:dyDescent="0.25">
      <c r="I74" s="14"/>
      <c r="J74" s="14"/>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75"/>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93" t="s">
        <v>552</v>
      </c>
      <c r="B4" s="1054">
        <v>1607.1517203783997</v>
      </c>
      <c r="C4" s="732">
        <f>SUM(D4:J4)</f>
        <v>20596.553666488737</v>
      </c>
      <c r="D4" s="922">
        <v>12220.558000000001</v>
      </c>
      <c r="E4" s="1173">
        <v>0</v>
      </c>
      <c r="F4" s="822">
        <v>580.18299999999999</v>
      </c>
      <c r="G4" s="822">
        <v>0</v>
      </c>
      <c r="H4" s="1132">
        <v>0</v>
      </c>
      <c r="I4" s="962">
        <v>106.759</v>
      </c>
      <c r="J4" s="1094">
        <v>7689.053666488735</v>
      </c>
      <c r="K4" s="619">
        <v>676</v>
      </c>
    </row>
    <row r="5" spans="1:11" ht="12.75" customHeight="1" x14ac:dyDescent="0.25">
      <c r="A5" s="3" t="s">
        <v>553</v>
      </c>
      <c r="B5" s="1054">
        <v>12516.665427190701</v>
      </c>
      <c r="C5" s="732">
        <f t="shared" ref="C5:C49" si="0">SUM(D5:J5)</f>
        <v>170303.10336104513</v>
      </c>
      <c r="D5" s="922">
        <v>77154.072</v>
      </c>
      <c r="E5" s="1173">
        <v>0</v>
      </c>
      <c r="F5" s="822">
        <v>6221.8379999999997</v>
      </c>
      <c r="G5" s="822">
        <v>0</v>
      </c>
      <c r="H5" s="1132">
        <v>0</v>
      </c>
      <c r="I5" s="963">
        <v>673.23900000000003</v>
      </c>
      <c r="J5" s="1094">
        <v>86253.954361045136</v>
      </c>
      <c r="K5" s="620">
        <v>5299</v>
      </c>
    </row>
    <row r="6" spans="1:11" ht="12.75" customHeight="1" x14ac:dyDescent="0.25">
      <c r="A6" s="3" t="s">
        <v>554</v>
      </c>
      <c r="B6" s="1054">
        <v>439.2606458061</v>
      </c>
      <c r="C6" s="732">
        <f t="shared" si="0"/>
        <v>7029.6966593743164</v>
      </c>
      <c r="D6" s="922">
        <v>3834.01</v>
      </c>
      <c r="E6" s="1173">
        <v>0</v>
      </c>
      <c r="F6" s="822">
        <v>304.26</v>
      </c>
      <c r="G6" s="822">
        <v>0</v>
      </c>
      <c r="H6" s="1132">
        <v>0</v>
      </c>
      <c r="I6" s="963">
        <v>31.428000000000001</v>
      </c>
      <c r="J6" s="1094">
        <v>2859.9986593743165</v>
      </c>
      <c r="K6" s="620">
        <v>203</v>
      </c>
    </row>
    <row r="7" spans="1:11" ht="12.75" customHeight="1" x14ac:dyDescent="0.25">
      <c r="A7" s="3" t="s">
        <v>272</v>
      </c>
      <c r="B7" s="1054">
        <v>13197.041441876001</v>
      </c>
      <c r="C7" s="732">
        <f t="shared" si="0"/>
        <v>126968.60405211886</v>
      </c>
      <c r="D7" s="922">
        <v>76014.137000000002</v>
      </c>
      <c r="E7" s="1173">
        <v>0</v>
      </c>
      <c r="F7" s="822">
        <v>4013.203</v>
      </c>
      <c r="G7" s="822">
        <v>0</v>
      </c>
      <c r="H7" s="1132">
        <v>0</v>
      </c>
      <c r="I7" s="963">
        <v>838.99800000000005</v>
      </c>
      <c r="J7" s="1094">
        <v>46102.266052118852</v>
      </c>
      <c r="K7" s="620">
        <v>4667</v>
      </c>
    </row>
    <row r="8" spans="1:11" ht="12.75" customHeight="1" x14ac:dyDescent="0.25">
      <c r="A8" s="3" t="s">
        <v>555</v>
      </c>
      <c r="B8" s="1054">
        <v>1061.6357801307001</v>
      </c>
      <c r="C8" s="732">
        <f t="shared" si="0"/>
        <v>11304.816409763849</v>
      </c>
      <c r="D8" s="922">
        <v>6411.3990000000003</v>
      </c>
      <c r="E8" s="1173">
        <v>0</v>
      </c>
      <c r="F8" s="822">
        <v>306.584</v>
      </c>
      <c r="G8" s="822">
        <v>0</v>
      </c>
      <c r="H8" s="1132">
        <v>0</v>
      </c>
      <c r="I8" s="963">
        <v>82.450999999999993</v>
      </c>
      <c r="J8" s="1094">
        <v>4504.382409763849</v>
      </c>
      <c r="K8" s="620">
        <v>398</v>
      </c>
    </row>
    <row r="9" spans="1:11" ht="12.75" customHeight="1" x14ac:dyDescent="0.25">
      <c r="A9" s="3" t="s">
        <v>556</v>
      </c>
      <c r="B9" s="1054">
        <v>1342.8945338359999</v>
      </c>
      <c r="C9" s="732">
        <f t="shared" si="0"/>
        <v>18140.875062966901</v>
      </c>
      <c r="D9" s="922">
        <v>9757.0059999999994</v>
      </c>
      <c r="E9" s="1173">
        <v>0</v>
      </c>
      <c r="F9" s="822">
        <v>541.20100000000002</v>
      </c>
      <c r="G9" s="822">
        <v>0</v>
      </c>
      <c r="H9" s="1132">
        <v>0</v>
      </c>
      <c r="I9" s="963">
        <v>45.670999999999999</v>
      </c>
      <c r="J9" s="1094">
        <v>7796.9970629669024</v>
      </c>
      <c r="K9" s="620">
        <v>536</v>
      </c>
    </row>
    <row r="10" spans="1:11" ht="12.75" customHeight="1" x14ac:dyDescent="0.25">
      <c r="A10" s="3" t="s">
        <v>411</v>
      </c>
      <c r="B10" s="1054">
        <v>22195.544341196</v>
      </c>
      <c r="C10" s="732">
        <f t="shared" si="0"/>
        <v>166851.21236320198</v>
      </c>
      <c r="D10" s="922">
        <v>105399.655</v>
      </c>
      <c r="E10" s="1173">
        <v>0</v>
      </c>
      <c r="F10" s="822">
        <v>13836.759</v>
      </c>
      <c r="G10" s="822">
        <v>0</v>
      </c>
      <c r="H10" s="1132">
        <v>2206.6037900000001</v>
      </c>
      <c r="I10" s="963">
        <v>1941.308</v>
      </c>
      <c r="J10" s="1094">
        <v>43466.886573201977</v>
      </c>
      <c r="K10" s="620">
        <v>5182</v>
      </c>
    </row>
    <row r="11" spans="1:11" ht="12.75" customHeight="1" x14ac:dyDescent="0.25">
      <c r="A11" s="3" t="s">
        <v>557</v>
      </c>
      <c r="B11" s="1054">
        <v>23282.352262752</v>
      </c>
      <c r="C11" s="732">
        <f t="shared" si="0"/>
        <v>291695.01773137011</v>
      </c>
      <c r="D11" s="922">
        <v>171561.774</v>
      </c>
      <c r="E11" s="1173">
        <v>0</v>
      </c>
      <c r="F11" s="822">
        <v>24600.62</v>
      </c>
      <c r="G11" s="822">
        <v>0</v>
      </c>
      <c r="H11" s="1132">
        <v>0</v>
      </c>
      <c r="I11" s="963">
        <v>600.46400000000006</v>
      </c>
      <c r="J11" s="1094">
        <v>94932.159731370106</v>
      </c>
      <c r="K11" s="620">
        <v>8475</v>
      </c>
    </row>
    <row r="12" spans="1:11" ht="12.75" customHeight="1" x14ac:dyDescent="0.25">
      <c r="A12" s="3" t="s">
        <v>29</v>
      </c>
      <c r="B12" s="1054">
        <v>1158.8942422667001</v>
      </c>
      <c r="C12" s="732">
        <f t="shared" si="0"/>
        <v>13403.273115264263</v>
      </c>
      <c r="D12" s="922">
        <v>5483.1589999999997</v>
      </c>
      <c r="E12" s="1173">
        <v>0</v>
      </c>
      <c r="F12" s="822">
        <v>277.25200000000001</v>
      </c>
      <c r="G12" s="822">
        <v>0</v>
      </c>
      <c r="H12" s="1132">
        <v>0</v>
      </c>
      <c r="I12" s="963">
        <v>79.516000000000005</v>
      </c>
      <c r="J12" s="1094">
        <v>7563.3461152642622</v>
      </c>
      <c r="K12" s="620">
        <v>470</v>
      </c>
    </row>
    <row r="13" spans="1:11" ht="12.75" customHeight="1" x14ac:dyDescent="0.25">
      <c r="A13" s="3" t="s">
        <v>558</v>
      </c>
      <c r="B13" s="1054">
        <v>35534.825139088003</v>
      </c>
      <c r="C13" s="732">
        <f t="shared" si="0"/>
        <v>405329.41660582501</v>
      </c>
      <c r="D13" s="922">
        <v>170416.446</v>
      </c>
      <c r="E13" s="1173">
        <v>4216.9107100000001</v>
      </c>
      <c r="F13" s="822">
        <v>24122.149000000001</v>
      </c>
      <c r="G13" s="822">
        <v>0</v>
      </c>
      <c r="H13" s="1132">
        <v>2127.0075400000001</v>
      </c>
      <c r="I13" s="963">
        <v>2464.61</v>
      </c>
      <c r="J13" s="1094">
        <v>201982.29335582504</v>
      </c>
      <c r="K13" s="620">
        <v>11068</v>
      </c>
    </row>
    <row r="14" spans="1:11" ht="12.75" customHeight="1" x14ac:dyDescent="0.25">
      <c r="A14" s="3" t="s">
        <v>31</v>
      </c>
      <c r="B14" s="1054">
        <v>3620.7573071468</v>
      </c>
      <c r="C14" s="732">
        <f t="shared" si="0"/>
        <v>30521.96244443523</v>
      </c>
      <c r="D14" s="922">
        <v>18324.3</v>
      </c>
      <c r="E14" s="1173">
        <v>0</v>
      </c>
      <c r="F14" s="822">
        <v>821.62199999999996</v>
      </c>
      <c r="G14" s="822">
        <v>0</v>
      </c>
      <c r="H14" s="1132">
        <v>0</v>
      </c>
      <c r="I14" s="963">
        <v>75.016000000000005</v>
      </c>
      <c r="J14" s="1094">
        <v>11301.024444435234</v>
      </c>
      <c r="K14" s="620">
        <v>1161</v>
      </c>
    </row>
    <row r="15" spans="1:11" ht="12.75" customHeight="1" x14ac:dyDescent="0.25">
      <c r="A15" s="3" t="s">
        <v>528</v>
      </c>
      <c r="B15" s="1054">
        <v>2166.6556850874003</v>
      </c>
      <c r="C15" s="732">
        <f t="shared" si="0"/>
        <v>25101.637323621631</v>
      </c>
      <c r="D15" s="922">
        <v>14524.108</v>
      </c>
      <c r="E15" s="1173">
        <v>0</v>
      </c>
      <c r="F15" s="822">
        <v>786.17700000000002</v>
      </c>
      <c r="G15" s="822">
        <v>0</v>
      </c>
      <c r="H15" s="1132">
        <v>0</v>
      </c>
      <c r="I15" s="963">
        <v>116.92100000000001</v>
      </c>
      <c r="J15" s="1094">
        <v>9674.4313236216294</v>
      </c>
      <c r="K15" s="620">
        <v>839</v>
      </c>
    </row>
    <row r="16" spans="1:11" ht="12.75" customHeight="1" x14ac:dyDescent="0.25">
      <c r="A16" s="3" t="s">
        <v>559</v>
      </c>
      <c r="B16" s="1054">
        <v>2660.2592928407003</v>
      </c>
      <c r="C16" s="732">
        <f t="shared" si="0"/>
        <v>29619.686839277034</v>
      </c>
      <c r="D16" s="922">
        <v>18371.449000000001</v>
      </c>
      <c r="E16" s="1173">
        <v>0</v>
      </c>
      <c r="F16" s="822">
        <v>711.28</v>
      </c>
      <c r="G16" s="822">
        <v>0</v>
      </c>
      <c r="H16" s="1132">
        <v>0</v>
      </c>
      <c r="I16" s="963">
        <v>76.650999999999996</v>
      </c>
      <c r="J16" s="1094">
        <v>10460.306839277033</v>
      </c>
      <c r="K16" s="620">
        <v>1020</v>
      </c>
    </row>
    <row r="17" spans="1:11" ht="12.75" customHeight="1" x14ac:dyDescent="0.25">
      <c r="A17" s="3" t="s">
        <v>560</v>
      </c>
      <c r="B17" s="1054">
        <v>2544.7235934431001</v>
      </c>
      <c r="C17" s="732">
        <f t="shared" si="0"/>
        <v>38169.602269400348</v>
      </c>
      <c r="D17" s="922">
        <v>23286.011999999999</v>
      </c>
      <c r="E17" s="1173">
        <v>0</v>
      </c>
      <c r="F17" s="822">
        <v>987.03200000000004</v>
      </c>
      <c r="G17" s="822">
        <v>0</v>
      </c>
      <c r="H17" s="1132">
        <v>0</v>
      </c>
      <c r="I17" s="963">
        <v>105.515</v>
      </c>
      <c r="J17" s="1094">
        <v>13791.043269400348</v>
      </c>
      <c r="K17" s="620">
        <v>1172</v>
      </c>
    </row>
    <row r="18" spans="1:11" ht="12.75" customHeight="1" x14ac:dyDescent="0.25">
      <c r="A18" s="3" t="s">
        <v>561</v>
      </c>
      <c r="B18" s="1054">
        <v>3515.9932876858002</v>
      </c>
      <c r="C18" s="732">
        <f t="shared" si="0"/>
        <v>43835.554793826494</v>
      </c>
      <c r="D18" s="922">
        <v>22663.94</v>
      </c>
      <c r="E18" s="1173">
        <v>0</v>
      </c>
      <c r="F18" s="822">
        <v>1032.94</v>
      </c>
      <c r="G18" s="822">
        <v>0</v>
      </c>
      <c r="H18" s="1132">
        <v>0</v>
      </c>
      <c r="I18" s="963">
        <v>114.396</v>
      </c>
      <c r="J18" s="1094">
        <v>20024.278793826499</v>
      </c>
      <c r="K18" s="620">
        <v>1437</v>
      </c>
    </row>
    <row r="19" spans="1:11" ht="12.75" customHeight="1" x14ac:dyDescent="0.25">
      <c r="A19" s="3" t="s">
        <v>562</v>
      </c>
      <c r="B19" s="1054">
        <v>4449.8324375348002</v>
      </c>
      <c r="C19" s="732">
        <f t="shared" si="0"/>
        <v>44691.120413553042</v>
      </c>
      <c r="D19" s="922">
        <v>27855.179</v>
      </c>
      <c r="E19" s="1173">
        <v>0</v>
      </c>
      <c r="F19" s="822">
        <v>1612.694</v>
      </c>
      <c r="G19" s="822">
        <v>0</v>
      </c>
      <c r="H19" s="1132">
        <v>0</v>
      </c>
      <c r="I19" s="963">
        <v>210.565</v>
      </c>
      <c r="J19" s="1094">
        <v>15012.682413553048</v>
      </c>
      <c r="K19" s="620">
        <v>1528</v>
      </c>
    </row>
    <row r="20" spans="1:11" ht="12.75" customHeight="1" x14ac:dyDescent="0.25">
      <c r="A20" s="3" t="s">
        <v>563</v>
      </c>
      <c r="B20" s="1054">
        <v>1798.9030545495</v>
      </c>
      <c r="C20" s="732">
        <f t="shared" si="0"/>
        <v>18870.69127546528</v>
      </c>
      <c r="D20" s="922">
        <v>11840.174000000001</v>
      </c>
      <c r="E20" s="1173">
        <v>0</v>
      </c>
      <c r="F20" s="822">
        <v>566.15099999999995</v>
      </c>
      <c r="G20" s="822">
        <v>0</v>
      </c>
      <c r="H20" s="1132">
        <v>0</v>
      </c>
      <c r="I20" s="963">
        <v>92.396000000000001</v>
      </c>
      <c r="J20" s="1094">
        <v>6371.9702754652772</v>
      </c>
      <c r="K20" s="620">
        <v>629</v>
      </c>
    </row>
    <row r="21" spans="1:11" ht="12.75" customHeight="1" x14ac:dyDescent="0.25">
      <c r="A21" s="3" t="s">
        <v>329</v>
      </c>
      <c r="B21" s="1054">
        <v>16425.247169311999</v>
      </c>
      <c r="C21" s="732">
        <f t="shared" si="0"/>
        <v>210215.54446336936</v>
      </c>
      <c r="D21" s="922">
        <v>125124.47199999999</v>
      </c>
      <c r="E21" s="1173">
        <v>0</v>
      </c>
      <c r="F21" s="822">
        <v>17519.964</v>
      </c>
      <c r="G21" s="822">
        <v>0</v>
      </c>
      <c r="H21" s="1132">
        <v>0</v>
      </c>
      <c r="I21" s="963">
        <v>562.75199999999995</v>
      </c>
      <c r="J21" s="1094">
        <v>67008.35646336936</v>
      </c>
      <c r="K21" s="620">
        <v>5948</v>
      </c>
    </row>
    <row r="22" spans="1:11" ht="12.75" customHeight="1" x14ac:dyDescent="0.25">
      <c r="A22" s="3" t="s">
        <v>564</v>
      </c>
      <c r="B22" s="1054">
        <v>1948.4104292910999</v>
      </c>
      <c r="C22" s="732">
        <f t="shared" si="0"/>
        <v>34175.300927446755</v>
      </c>
      <c r="D22" s="922">
        <v>19691.896000000001</v>
      </c>
      <c r="E22" s="1173">
        <v>0</v>
      </c>
      <c r="F22" s="822">
        <v>1690.1890000000001</v>
      </c>
      <c r="G22" s="822">
        <v>0</v>
      </c>
      <c r="H22" s="1132">
        <v>0</v>
      </c>
      <c r="I22" s="963">
        <v>150.20699999999999</v>
      </c>
      <c r="J22" s="1094">
        <v>12643.008927446755</v>
      </c>
      <c r="K22" s="620">
        <v>732</v>
      </c>
    </row>
    <row r="23" spans="1:11" ht="12.75" customHeight="1" x14ac:dyDescent="0.25">
      <c r="A23" s="3" t="s">
        <v>163</v>
      </c>
      <c r="B23" s="1054">
        <v>1510.0994942975999</v>
      </c>
      <c r="C23" s="732">
        <f t="shared" si="0"/>
        <v>25036.247393662125</v>
      </c>
      <c r="D23" s="922">
        <v>14620.914000000001</v>
      </c>
      <c r="E23" s="1173">
        <v>0</v>
      </c>
      <c r="F23" s="822">
        <v>539.55899999999997</v>
      </c>
      <c r="G23" s="822">
        <v>0</v>
      </c>
      <c r="H23" s="1132">
        <v>0</v>
      </c>
      <c r="I23" s="963">
        <v>132.86000000000001</v>
      </c>
      <c r="J23" s="1094">
        <v>9742.9143936621222</v>
      </c>
      <c r="K23" s="620">
        <v>643</v>
      </c>
    </row>
    <row r="24" spans="1:11" ht="12.75" customHeight="1" x14ac:dyDescent="0.25">
      <c r="A24" s="3" t="s">
        <v>565</v>
      </c>
      <c r="B24" s="1054">
        <v>9974.8946666230004</v>
      </c>
      <c r="C24" s="732">
        <f t="shared" si="0"/>
        <v>105675.90572698464</v>
      </c>
      <c r="D24" s="922">
        <v>68029.928</v>
      </c>
      <c r="E24" s="1173">
        <v>0</v>
      </c>
      <c r="F24" s="822">
        <v>4088.096</v>
      </c>
      <c r="G24" s="822">
        <v>0</v>
      </c>
      <c r="H24" s="1132">
        <v>2183.2962699999998</v>
      </c>
      <c r="I24" s="963">
        <v>755.14</v>
      </c>
      <c r="J24" s="1094">
        <v>30619.445456984635</v>
      </c>
      <c r="K24" s="620">
        <v>3407</v>
      </c>
    </row>
    <row r="25" spans="1:11" ht="12.75" customHeight="1" x14ac:dyDescent="0.25">
      <c r="A25" s="3" t="s">
        <v>566</v>
      </c>
      <c r="B25" s="1054">
        <v>5487.0986993914003</v>
      </c>
      <c r="C25" s="732">
        <f t="shared" si="0"/>
        <v>50102.463499778794</v>
      </c>
      <c r="D25" s="922">
        <v>27472.388999999999</v>
      </c>
      <c r="E25" s="1173">
        <v>0</v>
      </c>
      <c r="F25" s="822">
        <v>1536.5229999999999</v>
      </c>
      <c r="G25" s="822">
        <v>0</v>
      </c>
      <c r="H25" s="1132">
        <v>0</v>
      </c>
      <c r="I25" s="963">
        <v>273.37799999999999</v>
      </c>
      <c r="J25" s="1094">
        <v>20820.17349977879</v>
      </c>
      <c r="K25" s="620">
        <v>1883</v>
      </c>
    </row>
    <row r="26" spans="1:11" ht="12.75" customHeight="1" x14ac:dyDescent="0.25">
      <c r="A26" s="3" t="s">
        <v>567</v>
      </c>
      <c r="B26" s="1054">
        <v>30442.893711099998</v>
      </c>
      <c r="C26" s="732">
        <f t="shared" si="0"/>
        <v>261569.15796411218</v>
      </c>
      <c r="D26" s="922">
        <v>167930.967</v>
      </c>
      <c r="E26" s="1173">
        <v>0</v>
      </c>
      <c r="F26" s="822">
        <v>15159.993</v>
      </c>
      <c r="G26" s="822">
        <v>0</v>
      </c>
      <c r="H26" s="1132">
        <v>0</v>
      </c>
      <c r="I26" s="963">
        <v>1678.5650000000001</v>
      </c>
      <c r="J26" s="1094">
        <v>76799.632964112185</v>
      </c>
      <c r="K26" s="620">
        <v>8699</v>
      </c>
    </row>
    <row r="27" spans="1:11" ht="12.75" customHeight="1" x14ac:dyDescent="0.25">
      <c r="A27" s="3" t="s">
        <v>278</v>
      </c>
      <c r="B27" s="1054">
        <v>5132.7746315414997</v>
      </c>
      <c r="C27" s="732">
        <f t="shared" si="0"/>
        <v>51442.992134022432</v>
      </c>
      <c r="D27" s="922">
        <v>33196.002</v>
      </c>
      <c r="E27" s="1173">
        <v>0</v>
      </c>
      <c r="F27" s="822">
        <v>1679.171</v>
      </c>
      <c r="G27" s="822">
        <v>0</v>
      </c>
      <c r="H27" s="1132">
        <v>0</v>
      </c>
      <c r="I27" s="963">
        <v>597.23299999999995</v>
      </c>
      <c r="J27" s="1094">
        <v>15970.586134022431</v>
      </c>
      <c r="K27" s="620">
        <v>1508</v>
      </c>
    </row>
    <row r="28" spans="1:11" ht="12.75" customHeight="1" x14ac:dyDescent="0.25">
      <c r="A28" s="3" t="s">
        <v>568</v>
      </c>
      <c r="B28" s="1054">
        <v>1342.4651988352</v>
      </c>
      <c r="C28" s="732">
        <f t="shared" si="0"/>
        <v>17024.678360471626</v>
      </c>
      <c r="D28" s="922">
        <v>10933.906999999999</v>
      </c>
      <c r="E28" s="1173">
        <v>0</v>
      </c>
      <c r="F28" s="822">
        <v>504.12200000000001</v>
      </c>
      <c r="G28" s="822">
        <v>0</v>
      </c>
      <c r="H28" s="1132">
        <v>0</v>
      </c>
      <c r="I28" s="963">
        <v>83.459000000000003</v>
      </c>
      <c r="J28" s="1094">
        <v>5503.1903604716272</v>
      </c>
      <c r="K28" s="620">
        <v>527</v>
      </c>
    </row>
    <row r="29" spans="1:11" ht="12.75" customHeight="1" x14ac:dyDescent="0.25">
      <c r="A29" s="3" t="s">
        <v>569</v>
      </c>
      <c r="B29" s="1054">
        <v>29526.469621380002</v>
      </c>
      <c r="C29" s="732">
        <f t="shared" si="0"/>
        <v>345993.09413254226</v>
      </c>
      <c r="D29" s="922">
        <v>207351.96799999999</v>
      </c>
      <c r="E29" s="1173">
        <v>0</v>
      </c>
      <c r="F29" s="822">
        <v>11337.741</v>
      </c>
      <c r="G29" s="822">
        <v>0</v>
      </c>
      <c r="H29" s="1132">
        <v>0</v>
      </c>
      <c r="I29" s="963">
        <v>1936.549</v>
      </c>
      <c r="J29" s="1094">
        <v>125366.83613254227</v>
      </c>
      <c r="K29" s="620">
        <v>12406</v>
      </c>
    </row>
    <row r="30" spans="1:11" ht="12.75" customHeight="1" x14ac:dyDescent="0.25">
      <c r="A30" s="3" t="s">
        <v>202</v>
      </c>
      <c r="B30" s="1054">
        <v>2048.3403502145002</v>
      </c>
      <c r="C30" s="732">
        <f t="shared" si="0"/>
        <v>19166.465649890386</v>
      </c>
      <c r="D30" s="922">
        <v>11765.562</v>
      </c>
      <c r="E30" s="1173">
        <v>0</v>
      </c>
      <c r="F30" s="822">
        <v>1367.0129999999999</v>
      </c>
      <c r="G30" s="822">
        <v>0</v>
      </c>
      <c r="H30" s="1132">
        <v>0</v>
      </c>
      <c r="I30" s="963">
        <v>100</v>
      </c>
      <c r="J30" s="1094">
        <v>5933.8906498903862</v>
      </c>
      <c r="K30" s="620">
        <v>744</v>
      </c>
    </row>
    <row r="31" spans="1:11" ht="12.75" customHeight="1" x14ac:dyDescent="0.25">
      <c r="A31" s="3" t="s">
        <v>570</v>
      </c>
      <c r="B31" s="1054">
        <v>6784.0263255852005</v>
      </c>
      <c r="C31" s="732">
        <f t="shared" si="0"/>
        <v>119446.14093026702</v>
      </c>
      <c r="D31" s="922">
        <v>81960.774999999994</v>
      </c>
      <c r="E31" s="1173">
        <v>0</v>
      </c>
      <c r="F31" s="822">
        <v>8684.0580000000009</v>
      </c>
      <c r="G31" s="822">
        <v>0</v>
      </c>
      <c r="H31" s="1132">
        <v>0</v>
      </c>
      <c r="I31" s="963">
        <v>652.28399999999999</v>
      </c>
      <c r="J31" s="1094">
        <v>28149.023930267027</v>
      </c>
      <c r="K31" s="620">
        <v>2573</v>
      </c>
    </row>
    <row r="32" spans="1:11" ht="12.75" customHeight="1" x14ac:dyDescent="0.25">
      <c r="A32" s="3" t="s">
        <v>361</v>
      </c>
      <c r="B32" s="1054">
        <v>6093.5597031726993</v>
      </c>
      <c r="C32" s="732">
        <f t="shared" si="0"/>
        <v>62732.559472142369</v>
      </c>
      <c r="D32" s="922">
        <v>39431.468000000001</v>
      </c>
      <c r="E32" s="1173">
        <v>0</v>
      </c>
      <c r="F32" s="822">
        <v>1972.249</v>
      </c>
      <c r="G32" s="822">
        <v>0</v>
      </c>
      <c r="H32" s="1132">
        <v>0</v>
      </c>
      <c r="I32" s="963">
        <v>558.22299999999996</v>
      </c>
      <c r="J32" s="1094">
        <v>20770.619472142367</v>
      </c>
      <c r="K32" s="620">
        <v>2183</v>
      </c>
    </row>
    <row r="33" spans="1:11" ht="12.75" customHeight="1" x14ac:dyDescent="0.25">
      <c r="A33" s="3" t="s">
        <v>205</v>
      </c>
      <c r="B33" s="1054">
        <v>4524.4891645205007</v>
      </c>
      <c r="C33" s="732">
        <f t="shared" si="0"/>
        <v>42474.778219444852</v>
      </c>
      <c r="D33" s="922">
        <v>26078.101999999999</v>
      </c>
      <c r="E33" s="1173">
        <v>0</v>
      </c>
      <c r="F33" s="822">
        <v>987.02200000000005</v>
      </c>
      <c r="G33" s="822">
        <v>0</v>
      </c>
      <c r="H33" s="1132">
        <v>0</v>
      </c>
      <c r="I33" s="963">
        <v>222.98500000000001</v>
      </c>
      <c r="J33" s="1094">
        <v>15186.669219444851</v>
      </c>
      <c r="K33" s="620">
        <v>1496</v>
      </c>
    </row>
    <row r="34" spans="1:11" ht="12.75" customHeight="1" x14ac:dyDescent="0.25">
      <c r="A34" s="3" t="s">
        <v>50</v>
      </c>
      <c r="B34" s="1054">
        <v>1038.1247916612999</v>
      </c>
      <c r="C34" s="732">
        <f t="shared" si="0"/>
        <v>14440.564360438068</v>
      </c>
      <c r="D34" s="922">
        <v>7773.3909999999996</v>
      </c>
      <c r="E34" s="1173">
        <v>0</v>
      </c>
      <c r="F34" s="822">
        <v>485.68200000000002</v>
      </c>
      <c r="G34" s="822">
        <v>0</v>
      </c>
      <c r="H34" s="1132">
        <v>0</v>
      </c>
      <c r="I34" s="963">
        <v>93.787999999999997</v>
      </c>
      <c r="J34" s="1094">
        <v>6087.7033604380667</v>
      </c>
      <c r="K34" s="620">
        <v>457</v>
      </c>
    </row>
    <row r="35" spans="1:11" ht="12.75" customHeight="1" x14ac:dyDescent="0.25">
      <c r="A35" s="3" t="s">
        <v>571</v>
      </c>
      <c r="B35" s="1054">
        <v>23529.833060802004</v>
      </c>
      <c r="C35" s="732">
        <f t="shared" si="0"/>
        <v>284846.77426365711</v>
      </c>
      <c r="D35" s="922">
        <v>172598.704</v>
      </c>
      <c r="E35" s="1173">
        <v>0</v>
      </c>
      <c r="F35" s="822">
        <v>16591.728999999999</v>
      </c>
      <c r="G35" s="822">
        <v>0</v>
      </c>
      <c r="H35" s="1132">
        <v>0</v>
      </c>
      <c r="I35" s="963">
        <v>1654.6089999999999</v>
      </c>
      <c r="J35" s="1094">
        <v>94001.732263657119</v>
      </c>
      <c r="K35" s="620">
        <v>7456</v>
      </c>
    </row>
    <row r="36" spans="1:11" ht="12.75" customHeight="1" x14ac:dyDescent="0.25">
      <c r="A36" s="3" t="s">
        <v>1169</v>
      </c>
      <c r="B36" s="1054">
        <v>920.33175769260004</v>
      </c>
      <c r="C36" s="732">
        <f t="shared" si="0"/>
        <v>13408.591546759359</v>
      </c>
      <c r="D36" s="922">
        <v>7992.527</v>
      </c>
      <c r="E36" s="1173">
        <v>0</v>
      </c>
      <c r="F36" s="822">
        <v>261.76100000000002</v>
      </c>
      <c r="G36" s="822">
        <v>0</v>
      </c>
      <c r="H36" s="1132">
        <v>0</v>
      </c>
      <c r="I36" s="963">
        <v>28.576000000000001</v>
      </c>
      <c r="J36" s="1094">
        <v>5125.727546759359</v>
      </c>
      <c r="K36" s="620">
        <v>378</v>
      </c>
    </row>
    <row r="37" spans="1:11" ht="12.75" customHeight="1" x14ac:dyDescent="0.25">
      <c r="A37" s="3" t="s">
        <v>54</v>
      </c>
      <c r="B37" s="1054">
        <v>2149.9689043261001</v>
      </c>
      <c r="C37" s="732">
        <f t="shared" si="0"/>
        <v>26982.254821680945</v>
      </c>
      <c r="D37" s="922">
        <v>16882.853999999999</v>
      </c>
      <c r="E37" s="1173">
        <v>0</v>
      </c>
      <c r="F37" s="822">
        <v>787.63499999999999</v>
      </c>
      <c r="G37" s="822">
        <v>0</v>
      </c>
      <c r="H37" s="1132">
        <v>0</v>
      </c>
      <c r="I37" s="963">
        <v>93.741</v>
      </c>
      <c r="J37" s="1094">
        <v>9218.0248216809432</v>
      </c>
      <c r="K37" s="620">
        <v>905</v>
      </c>
    </row>
    <row r="38" spans="1:11" ht="12.75" customHeight="1" x14ac:dyDescent="0.25">
      <c r="A38" s="3" t="s">
        <v>572</v>
      </c>
      <c r="B38" s="1054">
        <v>1800.0309652184999</v>
      </c>
      <c r="C38" s="732">
        <f t="shared" si="0"/>
        <v>19042.963813676601</v>
      </c>
      <c r="D38" s="922">
        <v>12091.675999999999</v>
      </c>
      <c r="E38" s="1173">
        <v>0</v>
      </c>
      <c r="F38" s="822">
        <v>458.69200000000001</v>
      </c>
      <c r="G38" s="822">
        <v>0</v>
      </c>
      <c r="H38" s="1132">
        <v>0</v>
      </c>
      <c r="I38" s="963">
        <v>99.05</v>
      </c>
      <c r="J38" s="1094">
        <v>6393.5458136766047</v>
      </c>
      <c r="K38" s="620">
        <v>619</v>
      </c>
    </row>
    <row r="39" spans="1:11" ht="12.75" customHeight="1" x14ac:dyDescent="0.25">
      <c r="A39" s="3" t="s">
        <v>573</v>
      </c>
      <c r="B39" s="1054">
        <v>2365.4376189949999</v>
      </c>
      <c r="C39" s="732">
        <f t="shared" si="0"/>
        <v>28443.509592877745</v>
      </c>
      <c r="D39" s="922">
        <v>17864.386999999999</v>
      </c>
      <c r="E39" s="1173">
        <v>0</v>
      </c>
      <c r="F39" s="822">
        <v>1050.079</v>
      </c>
      <c r="G39" s="822">
        <v>0</v>
      </c>
      <c r="H39" s="1132">
        <v>0</v>
      </c>
      <c r="I39" s="963">
        <v>214.52099999999999</v>
      </c>
      <c r="J39" s="1094">
        <v>9314.5225928777418</v>
      </c>
      <c r="K39" s="620">
        <v>751</v>
      </c>
    </row>
    <row r="40" spans="1:11" ht="12.75" customHeight="1" x14ac:dyDescent="0.25">
      <c r="A40" s="3" t="s">
        <v>209</v>
      </c>
      <c r="B40" s="1054">
        <v>6575.1362369682993</v>
      </c>
      <c r="C40" s="732">
        <f t="shared" si="0"/>
        <v>53523.580374831625</v>
      </c>
      <c r="D40" s="922">
        <v>35470.205000000002</v>
      </c>
      <c r="E40" s="1173">
        <v>0</v>
      </c>
      <c r="F40" s="822">
        <v>1731.3209999999999</v>
      </c>
      <c r="G40" s="822">
        <v>0</v>
      </c>
      <c r="H40" s="1132">
        <v>0</v>
      </c>
      <c r="I40" s="963">
        <v>238.71700000000001</v>
      </c>
      <c r="J40" s="1094">
        <v>16083.337374831632</v>
      </c>
      <c r="K40" s="620">
        <v>1722</v>
      </c>
    </row>
    <row r="41" spans="1:11" ht="12.75" customHeight="1" x14ac:dyDescent="0.25">
      <c r="A41" s="3" t="s">
        <v>574</v>
      </c>
      <c r="B41" s="1054">
        <v>5281.8095647881</v>
      </c>
      <c r="C41" s="732">
        <f t="shared" si="0"/>
        <v>83635.711579077266</v>
      </c>
      <c r="D41" s="922">
        <v>44356.881000000001</v>
      </c>
      <c r="E41" s="1173">
        <v>0</v>
      </c>
      <c r="F41" s="822">
        <v>2685.8339999999998</v>
      </c>
      <c r="G41" s="822">
        <v>0</v>
      </c>
      <c r="H41" s="1132">
        <v>0</v>
      </c>
      <c r="I41" s="963">
        <v>248.43299999999999</v>
      </c>
      <c r="J41" s="1094">
        <v>36344.563579077265</v>
      </c>
      <c r="K41" s="620">
        <v>2639</v>
      </c>
    </row>
    <row r="42" spans="1:11" ht="12.75" customHeight="1" x14ac:dyDescent="0.25">
      <c r="A42" s="3" t="s">
        <v>60</v>
      </c>
      <c r="B42" s="1054">
        <v>7190.0324191330001</v>
      </c>
      <c r="C42" s="732">
        <f t="shared" si="0"/>
        <v>73163.920486716059</v>
      </c>
      <c r="D42" s="922">
        <v>47531.203000000001</v>
      </c>
      <c r="E42" s="1173">
        <v>0</v>
      </c>
      <c r="F42" s="822">
        <v>5404.527</v>
      </c>
      <c r="G42" s="822">
        <v>0</v>
      </c>
      <c r="H42" s="1132">
        <v>0</v>
      </c>
      <c r="I42" s="963">
        <v>548.24599999999998</v>
      </c>
      <c r="J42" s="1094">
        <v>19679.944486716049</v>
      </c>
      <c r="K42" s="620">
        <v>2299</v>
      </c>
    </row>
    <row r="43" spans="1:11" ht="12.75" customHeight="1" x14ac:dyDescent="0.25">
      <c r="A43" s="3" t="s">
        <v>244</v>
      </c>
      <c r="B43" s="1054">
        <v>38000.645502956999</v>
      </c>
      <c r="C43" s="732">
        <f t="shared" si="0"/>
        <v>796350.99368985533</v>
      </c>
      <c r="D43" s="922">
        <v>419672.53499999997</v>
      </c>
      <c r="E43" s="1173">
        <v>5035.9742200000001</v>
      </c>
      <c r="F43" s="822">
        <v>49614.991999999998</v>
      </c>
      <c r="G43" s="822">
        <v>0</v>
      </c>
      <c r="H43" s="1132">
        <v>83659.021299999993</v>
      </c>
      <c r="I43" s="963">
        <v>3517.7640000000001</v>
      </c>
      <c r="J43" s="1094">
        <v>234850.70716985533</v>
      </c>
      <c r="K43" s="620">
        <v>17527</v>
      </c>
    </row>
    <row r="44" spans="1:11" ht="12.75" customHeight="1" x14ac:dyDescent="0.25">
      <c r="A44" s="3" t="s">
        <v>575</v>
      </c>
      <c r="B44" s="1054">
        <v>1270.2660404133001</v>
      </c>
      <c r="C44" s="732">
        <f t="shared" si="0"/>
        <v>13543.841788546288</v>
      </c>
      <c r="D44" s="922">
        <v>5528.2659999999996</v>
      </c>
      <c r="E44" s="1173">
        <v>0</v>
      </c>
      <c r="F44" s="822">
        <v>400.4</v>
      </c>
      <c r="G44" s="822">
        <v>0</v>
      </c>
      <c r="H44" s="1132">
        <v>0</v>
      </c>
      <c r="I44" s="963">
        <v>26.971</v>
      </c>
      <c r="J44" s="1094">
        <v>7588.2047885462889</v>
      </c>
      <c r="K44" s="620">
        <v>446</v>
      </c>
    </row>
    <row r="45" spans="1:11" ht="12.75" customHeight="1" x14ac:dyDescent="0.25">
      <c r="A45" s="3" t="s">
        <v>576</v>
      </c>
      <c r="B45" s="1054">
        <v>19275.699542381997</v>
      </c>
      <c r="C45" s="732">
        <f t="shared" si="0"/>
        <v>175954.01260207844</v>
      </c>
      <c r="D45" s="922">
        <v>110168.95</v>
      </c>
      <c r="E45" s="1173">
        <v>0</v>
      </c>
      <c r="F45" s="822">
        <v>7620.9939999999997</v>
      </c>
      <c r="G45" s="822">
        <v>0</v>
      </c>
      <c r="H45" s="1132">
        <v>0</v>
      </c>
      <c r="I45" s="963">
        <v>1097.902</v>
      </c>
      <c r="J45" s="1094">
        <v>57066.16660207844</v>
      </c>
      <c r="K45" s="620">
        <v>6047</v>
      </c>
    </row>
    <row r="46" spans="1:11" ht="12.75" customHeight="1" x14ac:dyDescent="0.25">
      <c r="A46" s="3" t="s">
        <v>65</v>
      </c>
      <c r="B46" s="1054">
        <v>12688.231751305</v>
      </c>
      <c r="C46" s="732">
        <f t="shared" si="0"/>
        <v>191939.55622658186</v>
      </c>
      <c r="D46" s="922">
        <v>125227.49400000001</v>
      </c>
      <c r="E46" s="1173">
        <v>0</v>
      </c>
      <c r="F46" s="822">
        <v>13170.74</v>
      </c>
      <c r="G46" s="822">
        <v>0</v>
      </c>
      <c r="H46" s="1132">
        <v>0</v>
      </c>
      <c r="I46" s="963">
        <v>979.13800000000003</v>
      </c>
      <c r="J46" s="1094">
        <v>52562.18422658187</v>
      </c>
      <c r="K46" s="620">
        <v>4817</v>
      </c>
    </row>
    <row r="47" spans="1:11" ht="12.75" customHeight="1" x14ac:dyDescent="0.25">
      <c r="A47" s="3" t="s">
        <v>91</v>
      </c>
      <c r="B47" s="1054">
        <v>1798.7956555357</v>
      </c>
      <c r="C47" s="732">
        <f t="shared" si="0"/>
        <v>14867.173000096045</v>
      </c>
      <c r="D47" s="922">
        <v>10346.652</v>
      </c>
      <c r="E47" s="1173">
        <v>0</v>
      </c>
      <c r="F47" s="822">
        <v>524.92200000000003</v>
      </c>
      <c r="G47" s="822">
        <v>0</v>
      </c>
      <c r="H47" s="1132">
        <v>0</v>
      </c>
      <c r="I47" s="963">
        <v>24.346</v>
      </c>
      <c r="J47" s="1094">
        <v>3971.2530000960446</v>
      </c>
      <c r="K47" s="620">
        <v>566</v>
      </c>
    </row>
    <row r="48" spans="1:11" ht="12.75" customHeight="1" x14ac:dyDescent="0.25">
      <c r="A48" s="3" t="s">
        <v>577</v>
      </c>
      <c r="B48" s="1054">
        <v>1831.7011760247999</v>
      </c>
      <c r="C48" s="732">
        <f t="shared" si="0"/>
        <v>28995.727392464287</v>
      </c>
      <c r="D48" s="922">
        <v>17062.957999999999</v>
      </c>
      <c r="E48" s="1173">
        <v>0</v>
      </c>
      <c r="F48" s="822">
        <v>855.11199999999997</v>
      </c>
      <c r="G48" s="822">
        <v>0</v>
      </c>
      <c r="H48" s="1132">
        <v>0</v>
      </c>
      <c r="I48" s="963">
        <v>128.315</v>
      </c>
      <c r="J48" s="1094">
        <v>10949.342392464287</v>
      </c>
      <c r="K48" s="620">
        <v>843</v>
      </c>
    </row>
    <row r="49" spans="1:13" ht="12.75" customHeight="1" x14ac:dyDescent="0.25">
      <c r="A49" s="3" t="s">
        <v>325</v>
      </c>
      <c r="B49" s="1054">
        <v>17598.588537978998</v>
      </c>
      <c r="C49" s="732">
        <f t="shared" si="0"/>
        <v>168882.14312670165</v>
      </c>
      <c r="D49" s="922">
        <v>101393.238</v>
      </c>
      <c r="E49" s="1173">
        <v>0</v>
      </c>
      <c r="F49" s="822">
        <v>9897.0040000000008</v>
      </c>
      <c r="G49" s="822">
        <v>0</v>
      </c>
      <c r="H49" s="1132">
        <v>0</v>
      </c>
      <c r="I49" s="963">
        <v>736.93200000000002</v>
      </c>
      <c r="J49" s="1094">
        <v>56854.969126701631</v>
      </c>
      <c r="K49" s="620">
        <v>6046</v>
      </c>
    </row>
    <row r="50" spans="1:13" ht="12.75" customHeight="1" x14ac:dyDescent="0.25">
      <c r="A50" s="194"/>
      <c r="B50" s="195"/>
      <c r="C50" s="681"/>
      <c r="D50" s="681"/>
      <c r="E50" s="681"/>
      <c r="F50" s="681"/>
      <c r="G50" s="681"/>
      <c r="H50" s="681"/>
      <c r="I50" s="744"/>
      <c r="J50" s="682"/>
      <c r="K50" s="530"/>
    </row>
    <row r="51" spans="1:13" ht="12.75" customHeight="1" x14ac:dyDescent="0.25">
      <c r="A51" s="196" t="s">
        <v>19</v>
      </c>
      <c r="B51" s="197">
        <f>SUM(B4:B49)</f>
        <v>397648.79288425518</v>
      </c>
      <c r="C51" s="823">
        <f t="shared" ref="C51:K51" si="1">SUM(C4:C49)</f>
        <v>4795509.4719271725</v>
      </c>
      <c r="D51" s="823">
        <f t="shared" si="1"/>
        <v>2760667.6489999997</v>
      </c>
      <c r="E51" s="823">
        <f t="shared" si="1"/>
        <v>9252.8849300000002</v>
      </c>
      <c r="F51" s="823">
        <f t="shared" si="1"/>
        <v>259929.06900000002</v>
      </c>
      <c r="G51" s="823">
        <f t="shared" si="1"/>
        <v>0</v>
      </c>
      <c r="H51" s="823">
        <f t="shared" si="1"/>
        <v>90175.928899999999</v>
      </c>
      <c r="I51" s="824">
        <f t="shared" si="1"/>
        <v>25090.588000000003</v>
      </c>
      <c r="J51" s="825">
        <f t="shared" si="1"/>
        <v>1650393.3520971721</v>
      </c>
      <c r="K51" s="667">
        <f t="shared" si="1"/>
        <v>141027</v>
      </c>
    </row>
    <row r="52" spans="1:13" ht="12.75" customHeight="1" thickBot="1" x14ac:dyDescent="0.3">
      <c r="A52" s="194"/>
      <c r="B52" s="198"/>
      <c r="C52" s="684"/>
      <c r="D52" s="826"/>
      <c r="E52" s="826"/>
      <c r="F52" s="826"/>
      <c r="G52" s="826"/>
      <c r="H52" s="826"/>
      <c r="I52" s="964"/>
      <c r="J52" s="827"/>
      <c r="K52" s="531"/>
    </row>
    <row r="53" spans="1:13" ht="12.75" customHeight="1" x14ac:dyDescent="0.25">
      <c r="A53" s="84" t="s">
        <v>122</v>
      </c>
      <c r="B53" s="1056">
        <v>83318.642025299996</v>
      </c>
      <c r="C53" s="732">
        <f>SUM(D53:J53)</f>
        <v>881584.80897504254</v>
      </c>
      <c r="D53" s="923">
        <v>493646.43641320558</v>
      </c>
      <c r="E53" s="1091">
        <v>4197.2904200000003</v>
      </c>
      <c r="F53" s="680">
        <v>68900.275431208633</v>
      </c>
      <c r="G53" s="680">
        <v>0</v>
      </c>
      <c r="H53" s="1091">
        <v>3554.8163799999998</v>
      </c>
      <c r="I53" s="926">
        <v>4733.478922147704</v>
      </c>
      <c r="J53" s="1095">
        <v>306552.51140848076</v>
      </c>
      <c r="K53" s="586">
        <v>24957</v>
      </c>
    </row>
    <row r="54" spans="1:13" ht="12.75" customHeight="1" x14ac:dyDescent="0.25">
      <c r="A54" s="60" t="s">
        <v>123</v>
      </c>
      <c r="B54" s="1056">
        <v>59911.314855460005</v>
      </c>
      <c r="C54" s="732">
        <f t="shared" ref="C54:C59" si="2">SUM(D54:J54)</f>
        <v>952534.74024299614</v>
      </c>
      <c r="D54" s="922">
        <v>505694.96318965766</v>
      </c>
      <c r="E54" s="1151">
        <v>5035.9742200000001</v>
      </c>
      <c r="F54" s="679">
        <v>51994.020984355884</v>
      </c>
      <c r="G54" s="679">
        <v>0</v>
      </c>
      <c r="H54" s="1111">
        <v>83659.021299999993</v>
      </c>
      <c r="I54" s="939">
        <v>4414.6325946647776</v>
      </c>
      <c r="J54" s="1094">
        <v>301736.12795431772</v>
      </c>
      <c r="K54" s="586">
        <v>22938</v>
      </c>
    </row>
    <row r="55" spans="1:13" ht="12.75" customHeight="1" x14ac:dyDescent="0.25">
      <c r="A55" s="60" t="s">
        <v>124</v>
      </c>
      <c r="B55" s="1056">
        <v>46841.404680520005</v>
      </c>
      <c r="C55" s="732">
        <f t="shared" si="2"/>
        <v>470638.16945890489</v>
      </c>
      <c r="D55" s="922">
        <v>289242.77961125009</v>
      </c>
      <c r="E55" s="1151">
        <v>0</v>
      </c>
      <c r="F55" s="679">
        <v>18954.581351053741</v>
      </c>
      <c r="G55" s="679">
        <v>0</v>
      </c>
      <c r="H55" s="1111">
        <v>0</v>
      </c>
      <c r="I55" s="939">
        <v>3019.9771409329305</v>
      </c>
      <c r="J55" s="1094">
        <v>159420.83135566814</v>
      </c>
      <c r="K55" s="586">
        <v>15475</v>
      </c>
    </row>
    <row r="56" spans="1:13" ht="12.75" customHeight="1" x14ac:dyDescent="0.25">
      <c r="A56" s="60" t="s">
        <v>125</v>
      </c>
      <c r="B56" s="1056">
        <v>44468.87267750001</v>
      </c>
      <c r="C56" s="732">
        <f t="shared" si="2"/>
        <v>389418.64658824145</v>
      </c>
      <c r="D56" s="922">
        <v>248905.7071266548</v>
      </c>
      <c r="E56" s="1151">
        <v>0</v>
      </c>
      <c r="F56" s="679">
        <v>20287.991616339397</v>
      </c>
      <c r="G56" s="679">
        <v>0</v>
      </c>
      <c r="H56" s="1111">
        <v>0</v>
      </c>
      <c r="I56" s="939">
        <v>2484.8566188374425</v>
      </c>
      <c r="J56" s="1094">
        <v>117740.09122640979</v>
      </c>
      <c r="K56" s="586">
        <v>12898</v>
      </c>
    </row>
    <row r="57" spans="1:13" ht="12.75" customHeight="1" x14ac:dyDescent="0.25">
      <c r="A57" s="60" t="s">
        <v>126</v>
      </c>
      <c r="B57" s="1056">
        <v>54723.860940300001</v>
      </c>
      <c r="C57" s="732">
        <f t="shared" si="2"/>
        <v>658248.33156641806</v>
      </c>
      <c r="D57" s="922">
        <v>418220.98743760429</v>
      </c>
      <c r="E57" s="1151">
        <v>0</v>
      </c>
      <c r="F57" s="679">
        <v>36438.723443603143</v>
      </c>
      <c r="G57" s="679">
        <v>0</v>
      </c>
      <c r="H57" s="1111">
        <v>0</v>
      </c>
      <c r="I57" s="939">
        <v>3482.0583770570256</v>
      </c>
      <c r="J57" s="1094">
        <v>200106.5623081536</v>
      </c>
      <c r="K57" s="586">
        <v>19516</v>
      </c>
    </row>
    <row r="58" spans="1:13" ht="12.75" customHeight="1" x14ac:dyDescent="0.25">
      <c r="A58" s="60" t="s">
        <v>127</v>
      </c>
      <c r="B58" s="1056">
        <v>51368.888682499994</v>
      </c>
      <c r="C58" s="732">
        <f t="shared" si="2"/>
        <v>811264.70850836043</v>
      </c>
      <c r="D58" s="922">
        <v>420733.09737809375</v>
      </c>
      <c r="E58" s="1151">
        <v>19.620290000000001</v>
      </c>
      <c r="F58" s="679">
        <v>42595.505806783629</v>
      </c>
      <c r="G58" s="679">
        <v>0</v>
      </c>
      <c r="H58" s="1111">
        <v>778.79494999999997</v>
      </c>
      <c r="I58" s="939">
        <v>3481.073521237272</v>
      </c>
      <c r="J58" s="1094">
        <v>343656.61656224582</v>
      </c>
      <c r="K58" s="586">
        <v>23192</v>
      </c>
      <c r="M58" s="11"/>
    </row>
    <row r="59" spans="1:13" ht="12.75" customHeight="1" x14ac:dyDescent="0.25">
      <c r="A59" s="330" t="s">
        <v>128</v>
      </c>
      <c r="B59" s="1056">
        <v>57015.809022699999</v>
      </c>
      <c r="C59" s="732">
        <f t="shared" si="2"/>
        <v>631820.06658465636</v>
      </c>
      <c r="D59" s="922">
        <v>384223.67784118938</v>
      </c>
      <c r="E59" s="1151">
        <v>0</v>
      </c>
      <c r="F59" s="679">
        <v>20757.970366485748</v>
      </c>
      <c r="G59" s="679">
        <v>0</v>
      </c>
      <c r="H59" s="1111">
        <v>2183.2962699999998</v>
      </c>
      <c r="I59" s="939">
        <v>3474.5108250853327</v>
      </c>
      <c r="J59" s="1094">
        <v>221180.61128189589</v>
      </c>
      <c r="K59" s="586">
        <v>22051</v>
      </c>
      <c r="M59" s="11"/>
    </row>
    <row r="60" spans="1:13" ht="12.75" customHeight="1" x14ac:dyDescent="0.25">
      <c r="A60" s="194"/>
      <c r="B60" s="195"/>
      <c r="C60" s="681"/>
      <c r="D60" s="678"/>
      <c r="E60" s="681"/>
      <c r="F60" s="681"/>
      <c r="G60" s="681"/>
      <c r="H60" s="681"/>
      <c r="I60" s="744"/>
      <c r="J60" s="682"/>
      <c r="K60" s="628"/>
      <c r="M60" s="11"/>
    </row>
    <row r="61" spans="1:13" ht="12.75" customHeight="1" x14ac:dyDescent="0.25">
      <c r="A61" s="196" t="s">
        <v>19</v>
      </c>
      <c r="B61" s="199">
        <f>SUM(B53:B59)</f>
        <v>397648.79288428003</v>
      </c>
      <c r="C61" s="828">
        <f t="shared" ref="C61:K61" si="3">SUM(C53:C59)</f>
        <v>4795509.4719246197</v>
      </c>
      <c r="D61" s="828">
        <f t="shared" si="3"/>
        <v>2760667.6489976551</v>
      </c>
      <c r="E61" s="828">
        <f t="shared" si="3"/>
        <v>9252.884930000002</v>
      </c>
      <c r="F61" s="828">
        <f t="shared" si="3"/>
        <v>259929.06899983017</v>
      </c>
      <c r="G61" s="828">
        <f t="shared" si="3"/>
        <v>0</v>
      </c>
      <c r="H61" s="828">
        <f t="shared" si="3"/>
        <v>90175.928899999999</v>
      </c>
      <c r="I61" s="824">
        <f t="shared" si="3"/>
        <v>25090.587999962485</v>
      </c>
      <c r="J61" s="825">
        <f t="shared" si="3"/>
        <v>1650393.3520971718</v>
      </c>
      <c r="K61" s="667">
        <f t="shared" si="3"/>
        <v>141027</v>
      </c>
      <c r="M61" s="11"/>
    </row>
    <row r="62" spans="1:13" ht="12" thickBot="1" x14ac:dyDescent="0.3">
      <c r="A62" s="200"/>
      <c r="B62" s="201"/>
      <c r="C62" s="202"/>
      <c r="D62" s="70"/>
      <c r="E62" s="77"/>
      <c r="F62" s="70"/>
      <c r="G62" s="70"/>
      <c r="H62" s="77"/>
      <c r="I62" s="946"/>
      <c r="J62" s="405"/>
      <c r="K62" s="531"/>
      <c r="M62" s="11"/>
    </row>
    <row r="63" spans="1:13" x14ac:dyDescent="0.25">
      <c r="A63" s="424"/>
      <c r="B63" s="425"/>
      <c r="C63" s="426"/>
      <c r="D63" s="426"/>
      <c r="E63" s="426"/>
      <c r="F63" s="426"/>
      <c r="G63" s="426"/>
      <c r="H63" s="426"/>
      <c r="I63" s="426"/>
      <c r="J63" s="426"/>
      <c r="K63" s="434"/>
      <c r="M63" s="11"/>
    </row>
    <row r="64" spans="1:13" x14ac:dyDescent="0.25">
      <c r="A64" s="428" t="s">
        <v>1146</v>
      </c>
      <c r="B64" s="378"/>
      <c r="C64" s="190"/>
      <c r="D64" s="190"/>
      <c r="E64" s="190"/>
      <c r="F64" s="190"/>
      <c r="G64" s="190"/>
      <c r="H64" s="190"/>
      <c r="I64" s="1032"/>
      <c r="J64" s="1032"/>
      <c r="K64" s="435"/>
    </row>
    <row r="65" spans="1:15" ht="12" customHeight="1" x14ac:dyDescent="0.25">
      <c r="A65" s="1202" t="s">
        <v>1181</v>
      </c>
      <c r="B65" s="1203"/>
      <c r="C65" s="1203"/>
      <c r="D65" s="1203"/>
      <c r="E65" s="1203"/>
      <c r="F65" s="1203"/>
      <c r="G65" s="1203"/>
      <c r="H65" s="1203"/>
      <c r="I65" s="1204"/>
      <c r="J65" s="1202"/>
      <c r="K65" s="1204"/>
    </row>
    <row r="66" spans="1:15" ht="36" customHeight="1" x14ac:dyDescent="0.25">
      <c r="A66" s="1205" t="s">
        <v>1160</v>
      </c>
      <c r="B66" s="1203"/>
      <c r="C66" s="1203"/>
      <c r="D66" s="1203"/>
      <c r="E66" s="1203"/>
      <c r="F66" s="1203"/>
      <c r="G66" s="1203"/>
      <c r="H66" s="1203"/>
      <c r="I66" s="1204"/>
      <c r="J66" s="1202"/>
      <c r="K66" s="1204"/>
    </row>
    <row r="67" spans="1:15" x14ac:dyDescent="0.25">
      <c r="A67" s="1202" t="s">
        <v>415</v>
      </c>
      <c r="B67" s="1203"/>
      <c r="C67" s="1203"/>
      <c r="D67" s="1203"/>
      <c r="E67" s="1203"/>
      <c r="F67" s="1203"/>
      <c r="G67" s="1203"/>
      <c r="H67" s="1203"/>
      <c r="I67" s="1204"/>
      <c r="J67" s="1202"/>
      <c r="K67" s="1204"/>
    </row>
    <row r="68" spans="1:15" ht="36" customHeight="1" x14ac:dyDescent="0.25">
      <c r="A68" s="1205" t="s">
        <v>1176</v>
      </c>
      <c r="B68" s="1203"/>
      <c r="C68" s="1203"/>
      <c r="D68" s="1203"/>
      <c r="E68" s="1203"/>
      <c r="F68" s="1203"/>
      <c r="G68" s="1203"/>
      <c r="H68" s="1203"/>
      <c r="I68" s="1204"/>
      <c r="J68" s="1202"/>
      <c r="K68" s="1204"/>
      <c r="N68" s="12"/>
    </row>
    <row r="69" spans="1:15" ht="12" customHeight="1" x14ac:dyDescent="0.25">
      <c r="A69" s="1202" t="s">
        <v>1157</v>
      </c>
      <c r="B69" s="1203"/>
      <c r="C69" s="1203"/>
      <c r="D69" s="1203"/>
      <c r="E69" s="1203"/>
      <c r="F69" s="1203"/>
      <c r="G69" s="1203"/>
      <c r="H69" s="1203"/>
      <c r="I69" s="1204"/>
      <c r="J69" s="1202"/>
      <c r="K69" s="1204"/>
      <c r="L69" s="10"/>
      <c r="M69" s="10"/>
      <c r="N69" s="10"/>
      <c r="O69" s="10"/>
    </row>
    <row r="70" spans="1:15" ht="24" customHeight="1" x14ac:dyDescent="0.25">
      <c r="A70" s="1205" t="s">
        <v>1162</v>
      </c>
      <c r="B70" s="1203"/>
      <c r="C70" s="1203"/>
      <c r="D70" s="1203"/>
      <c r="E70" s="1203"/>
      <c r="F70" s="1203"/>
      <c r="G70" s="1203"/>
      <c r="H70" s="1203"/>
      <c r="I70" s="1204"/>
      <c r="J70" s="1202"/>
      <c r="K70" s="1204"/>
    </row>
    <row r="71" spans="1:15" ht="24" customHeight="1" x14ac:dyDescent="0.25">
      <c r="A71" s="1205" t="s">
        <v>416</v>
      </c>
      <c r="B71" s="1203"/>
      <c r="C71" s="1203"/>
      <c r="D71" s="1203"/>
      <c r="E71" s="1203"/>
      <c r="F71" s="1203"/>
      <c r="G71" s="1203"/>
      <c r="H71" s="1203"/>
      <c r="I71" s="1204"/>
      <c r="J71" s="1202"/>
      <c r="K71" s="1204"/>
    </row>
    <row r="72" spans="1:15" ht="12" thickBot="1" x14ac:dyDescent="0.3">
      <c r="A72" s="1206" t="s">
        <v>1177</v>
      </c>
      <c r="B72" s="1207"/>
      <c r="C72" s="1207"/>
      <c r="D72" s="1207"/>
      <c r="E72" s="1207"/>
      <c r="F72" s="1207"/>
      <c r="G72" s="1207"/>
      <c r="H72" s="1207"/>
      <c r="I72" s="1207"/>
      <c r="J72" s="1207"/>
      <c r="K72" s="1208"/>
    </row>
    <row r="74" spans="1:15" x14ac:dyDescent="0.25">
      <c r="B74" s="63"/>
      <c r="C74" s="63"/>
      <c r="D74" s="63"/>
      <c r="E74" s="63"/>
      <c r="F74" s="63"/>
      <c r="G74" s="63"/>
      <c r="H74" s="63"/>
      <c r="I74" s="63"/>
      <c r="J74" s="63"/>
      <c r="K74" s="63"/>
    </row>
    <row r="75" spans="1:15" x14ac:dyDescent="0.25">
      <c r="A75" s="26"/>
      <c r="B75" s="63"/>
      <c r="C75" s="63"/>
      <c r="D75" s="74"/>
      <c r="E75" s="74"/>
      <c r="F75" s="74"/>
      <c r="G75" s="74"/>
      <c r="H75" s="74"/>
      <c r="I75" s="74"/>
      <c r="J75" s="73"/>
      <c r="K75" s="364"/>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89"/>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3" t="s">
        <v>578</v>
      </c>
      <c r="B4" s="1054">
        <v>198.98733435950001</v>
      </c>
      <c r="C4" s="732">
        <f>SUM(D4:J4)</f>
        <v>2693.7430588149882</v>
      </c>
      <c r="D4" s="922">
        <v>1171.326</v>
      </c>
      <c r="E4" s="1174">
        <v>0</v>
      </c>
      <c r="F4" s="587">
        <v>21.704000000000001</v>
      </c>
      <c r="G4" s="587">
        <v>0</v>
      </c>
      <c r="H4" s="1133">
        <v>0</v>
      </c>
      <c r="I4" s="959">
        <v>0.8</v>
      </c>
      <c r="J4" s="1094">
        <v>1499.9130588149881</v>
      </c>
      <c r="K4" s="620">
        <v>95</v>
      </c>
    </row>
    <row r="5" spans="1:11" ht="12.75" customHeight="1" x14ac:dyDescent="0.25">
      <c r="A5" s="3" t="s">
        <v>579</v>
      </c>
      <c r="B5" s="1054">
        <v>1063.4897734593999</v>
      </c>
      <c r="C5" s="732">
        <f t="shared" ref="C5:C68" si="0">SUM(D5:J5)</f>
        <v>8028.5809715674241</v>
      </c>
      <c r="D5" s="922">
        <v>3472.9090000000001</v>
      </c>
      <c r="E5" s="1174">
        <v>0</v>
      </c>
      <c r="F5" s="587">
        <v>280.072</v>
      </c>
      <c r="G5" s="587">
        <v>0</v>
      </c>
      <c r="H5" s="1133">
        <v>0</v>
      </c>
      <c r="I5" s="960">
        <v>30.079000000000001</v>
      </c>
      <c r="J5" s="1094">
        <v>4245.5209715674237</v>
      </c>
      <c r="K5" s="620">
        <v>379</v>
      </c>
    </row>
    <row r="6" spans="1:11" ht="12.75" customHeight="1" x14ac:dyDescent="0.25">
      <c r="A6" s="3" t="s">
        <v>580</v>
      </c>
      <c r="B6" s="1054">
        <v>166.381231947</v>
      </c>
      <c r="C6" s="732">
        <f t="shared" si="0"/>
        <v>2562.3512313375204</v>
      </c>
      <c r="D6" s="922">
        <v>1005.199</v>
      </c>
      <c r="E6" s="1174">
        <v>0</v>
      </c>
      <c r="F6" s="587">
        <v>46.587000000000003</v>
      </c>
      <c r="G6" s="587">
        <v>0</v>
      </c>
      <c r="H6" s="1133">
        <v>0</v>
      </c>
      <c r="I6" s="960">
        <v>4.45</v>
      </c>
      <c r="J6" s="1094">
        <v>1506.1152313375205</v>
      </c>
      <c r="K6" s="620">
        <v>87</v>
      </c>
    </row>
    <row r="7" spans="1:11" ht="12.75" customHeight="1" x14ac:dyDescent="0.25">
      <c r="A7" s="3" t="s">
        <v>581</v>
      </c>
      <c r="B7" s="1054">
        <v>450.04677534979999</v>
      </c>
      <c r="C7" s="732">
        <f t="shared" si="0"/>
        <v>4011.9195687323454</v>
      </c>
      <c r="D7" s="922">
        <v>1738.6010000000001</v>
      </c>
      <c r="E7" s="1174">
        <v>0</v>
      </c>
      <c r="F7" s="587">
        <v>78.522000000000006</v>
      </c>
      <c r="G7" s="587">
        <v>0</v>
      </c>
      <c r="H7" s="1133">
        <v>0</v>
      </c>
      <c r="I7" s="960">
        <v>8.2070000000000007</v>
      </c>
      <c r="J7" s="1094">
        <v>2186.5895687323455</v>
      </c>
      <c r="K7" s="620">
        <v>233</v>
      </c>
    </row>
    <row r="8" spans="1:11" ht="12.75" customHeight="1" x14ac:dyDescent="0.25">
      <c r="A8" s="3" t="s">
        <v>582</v>
      </c>
      <c r="B8" s="1054">
        <v>1930.3232821924</v>
      </c>
      <c r="C8" s="732">
        <f t="shared" si="0"/>
        <v>15431.039931887692</v>
      </c>
      <c r="D8" s="922">
        <v>6369.3270000000002</v>
      </c>
      <c r="E8" s="1174">
        <v>0</v>
      </c>
      <c r="F8" s="587">
        <v>1486.3920000000001</v>
      </c>
      <c r="G8" s="587">
        <v>0</v>
      </c>
      <c r="H8" s="1133">
        <v>0</v>
      </c>
      <c r="I8" s="960">
        <v>78.777000000000001</v>
      </c>
      <c r="J8" s="1094">
        <v>7496.5439318876925</v>
      </c>
      <c r="K8" s="620">
        <v>674</v>
      </c>
    </row>
    <row r="9" spans="1:11" ht="12.75" customHeight="1" x14ac:dyDescent="0.25">
      <c r="A9" s="3" t="s">
        <v>227</v>
      </c>
      <c r="B9" s="1054">
        <v>2367.4698513737999</v>
      </c>
      <c r="C9" s="732">
        <f t="shared" si="0"/>
        <v>22855.189397802318</v>
      </c>
      <c r="D9" s="922">
        <v>8491.6</v>
      </c>
      <c r="E9" s="1174">
        <v>0</v>
      </c>
      <c r="F9" s="587">
        <v>698.226</v>
      </c>
      <c r="G9" s="587">
        <v>0</v>
      </c>
      <c r="H9" s="1133">
        <v>0</v>
      </c>
      <c r="I9" s="960">
        <v>281.142</v>
      </c>
      <c r="J9" s="1094">
        <v>13384.221397802317</v>
      </c>
      <c r="K9" s="620">
        <v>1126</v>
      </c>
    </row>
    <row r="10" spans="1:11" ht="12.75" customHeight="1" x14ac:dyDescent="0.25">
      <c r="A10" s="3" t="s">
        <v>583</v>
      </c>
      <c r="B10" s="1054">
        <v>254.23575309089998</v>
      </c>
      <c r="C10" s="732">
        <f t="shared" si="0"/>
        <v>2274.0215816710474</v>
      </c>
      <c r="D10" s="922">
        <v>845.55</v>
      </c>
      <c r="E10" s="1174">
        <v>0</v>
      </c>
      <c r="F10" s="587">
        <v>35.604999999999997</v>
      </c>
      <c r="G10" s="587">
        <v>0</v>
      </c>
      <c r="H10" s="1133">
        <v>0</v>
      </c>
      <c r="I10" s="960">
        <v>121.07899999999999</v>
      </c>
      <c r="J10" s="1094">
        <v>1271.7875816710475</v>
      </c>
      <c r="K10" s="620">
        <v>107</v>
      </c>
    </row>
    <row r="11" spans="1:11" ht="12.75" customHeight="1" x14ac:dyDescent="0.25">
      <c r="A11" s="3" t="s">
        <v>359</v>
      </c>
      <c r="B11" s="1054">
        <v>166.75230872219998</v>
      </c>
      <c r="C11" s="732">
        <f t="shared" si="0"/>
        <v>1178.9240079398726</v>
      </c>
      <c r="D11" s="922">
        <v>492.52300000000002</v>
      </c>
      <c r="E11" s="1174">
        <v>0</v>
      </c>
      <c r="F11" s="587">
        <v>35.938000000000002</v>
      </c>
      <c r="G11" s="587">
        <v>0</v>
      </c>
      <c r="H11" s="1133">
        <v>0</v>
      </c>
      <c r="I11" s="960">
        <v>13.026</v>
      </c>
      <c r="J11" s="1094">
        <v>637.43700793987261</v>
      </c>
      <c r="K11" s="620">
        <v>33</v>
      </c>
    </row>
    <row r="12" spans="1:11" ht="12.75" customHeight="1" x14ac:dyDescent="0.25">
      <c r="A12" s="3" t="s">
        <v>95</v>
      </c>
      <c r="B12" s="1054">
        <v>753.62853161720011</v>
      </c>
      <c r="C12" s="732">
        <f t="shared" si="0"/>
        <v>15589.31513544649</v>
      </c>
      <c r="D12" s="922">
        <v>4611.6040000000003</v>
      </c>
      <c r="E12" s="1174">
        <v>0</v>
      </c>
      <c r="F12" s="587">
        <v>169.417</v>
      </c>
      <c r="G12" s="587">
        <v>0</v>
      </c>
      <c r="H12" s="1133">
        <v>0</v>
      </c>
      <c r="I12" s="960">
        <v>53.323999999999998</v>
      </c>
      <c r="J12" s="1094">
        <v>10754.970135446489</v>
      </c>
      <c r="K12" s="620">
        <v>501</v>
      </c>
    </row>
    <row r="13" spans="1:11" ht="12.75" customHeight="1" x14ac:dyDescent="0.25">
      <c r="A13" s="3" t="s">
        <v>303</v>
      </c>
      <c r="B13" s="1054">
        <v>95.303099466400013</v>
      </c>
      <c r="C13" s="732">
        <f t="shared" si="0"/>
        <v>771.28301511373718</v>
      </c>
      <c r="D13" s="922">
        <v>343.68799999999999</v>
      </c>
      <c r="E13" s="1174">
        <v>0</v>
      </c>
      <c r="F13" s="587">
        <v>14.51</v>
      </c>
      <c r="G13" s="587">
        <v>0</v>
      </c>
      <c r="H13" s="1133">
        <v>0</v>
      </c>
      <c r="I13" s="960">
        <v>0</v>
      </c>
      <c r="J13" s="1094">
        <v>413.0850151137372</v>
      </c>
      <c r="K13" s="620">
        <v>50</v>
      </c>
    </row>
    <row r="14" spans="1:11" ht="12.75" customHeight="1" x14ac:dyDescent="0.25">
      <c r="A14" s="3" t="s">
        <v>584</v>
      </c>
      <c r="B14" s="1054">
        <v>589.97665094349986</v>
      </c>
      <c r="C14" s="732">
        <f t="shared" si="0"/>
        <v>6484.318893469881</v>
      </c>
      <c r="D14" s="922">
        <v>2339.6489999999999</v>
      </c>
      <c r="E14" s="1174">
        <v>0</v>
      </c>
      <c r="F14" s="587">
        <v>134.40600000000001</v>
      </c>
      <c r="G14" s="587">
        <v>0</v>
      </c>
      <c r="H14" s="1133">
        <v>0</v>
      </c>
      <c r="I14" s="960">
        <v>0</v>
      </c>
      <c r="J14" s="1094">
        <v>4010.2638934698807</v>
      </c>
      <c r="K14" s="620">
        <v>258</v>
      </c>
    </row>
    <row r="15" spans="1:11" ht="12.75" customHeight="1" x14ac:dyDescent="0.25">
      <c r="A15" s="3" t="s">
        <v>76</v>
      </c>
      <c r="B15" s="1054">
        <v>213.36264379769997</v>
      </c>
      <c r="C15" s="732">
        <f t="shared" si="0"/>
        <v>2597.4991392103743</v>
      </c>
      <c r="D15" s="922">
        <v>827.76599999999996</v>
      </c>
      <c r="E15" s="1174">
        <v>0</v>
      </c>
      <c r="F15" s="587">
        <v>64.742999999999995</v>
      </c>
      <c r="G15" s="587">
        <v>0</v>
      </c>
      <c r="H15" s="1133">
        <v>0</v>
      </c>
      <c r="I15" s="960">
        <v>0.11</v>
      </c>
      <c r="J15" s="1094">
        <v>1704.8801392103742</v>
      </c>
      <c r="K15" s="620">
        <v>115</v>
      </c>
    </row>
    <row r="16" spans="1:11" ht="12.75" customHeight="1" x14ac:dyDescent="0.25">
      <c r="A16" s="3" t="s">
        <v>34</v>
      </c>
      <c r="B16" s="1054">
        <v>819.87456021050002</v>
      </c>
      <c r="C16" s="732">
        <f t="shared" si="0"/>
        <v>8131.0849841179024</v>
      </c>
      <c r="D16" s="922">
        <v>3144.05</v>
      </c>
      <c r="E16" s="1174">
        <v>0</v>
      </c>
      <c r="F16" s="587">
        <v>665.17200000000003</v>
      </c>
      <c r="G16" s="587">
        <v>0</v>
      </c>
      <c r="H16" s="1133">
        <v>0</v>
      </c>
      <c r="I16" s="960">
        <v>17.856999999999999</v>
      </c>
      <c r="J16" s="1094">
        <v>4304.0059841179018</v>
      </c>
      <c r="K16" s="620">
        <v>290</v>
      </c>
    </row>
    <row r="17" spans="1:11" ht="12.75" customHeight="1" x14ac:dyDescent="0.25">
      <c r="A17" s="3" t="s">
        <v>585</v>
      </c>
      <c r="B17" s="1054">
        <v>2138.5143448056997</v>
      </c>
      <c r="C17" s="732">
        <f t="shared" si="0"/>
        <v>16657.661201301136</v>
      </c>
      <c r="D17" s="922">
        <v>6825.2640000000001</v>
      </c>
      <c r="E17" s="1174">
        <v>0</v>
      </c>
      <c r="F17" s="587">
        <v>620.85299999999995</v>
      </c>
      <c r="G17" s="587">
        <v>0</v>
      </c>
      <c r="H17" s="1133">
        <v>0</v>
      </c>
      <c r="I17" s="960">
        <v>66.77</v>
      </c>
      <c r="J17" s="1094">
        <v>9144.7742013011357</v>
      </c>
      <c r="K17" s="620">
        <v>865</v>
      </c>
    </row>
    <row r="18" spans="1:11" ht="12.75" customHeight="1" x14ac:dyDescent="0.25">
      <c r="A18" s="3" t="s">
        <v>586</v>
      </c>
      <c r="B18" s="1054">
        <v>202.68567599080001</v>
      </c>
      <c r="C18" s="732">
        <f t="shared" si="0"/>
        <v>2642.1867774364359</v>
      </c>
      <c r="D18" s="922">
        <v>1057.114</v>
      </c>
      <c r="E18" s="1174">
        <v>0</v>
      </c>
      <c r="F18" s="587">
        <v>20.001999999999999</v>
      </c>
      <c r="G18" s="587">
        <v>0</v>
      </c>
      <c r="H18" s="1133">
        <v>0</v>
      </c>
      <c r="I18" s="960">
        <v>0</v>
      </c>
      <c r="J18" s="1094">
        <v>1565.0707774364359</v>
      </c>
      <c r="K18" s="620">
        <v>114</v>
      </c>
    </row>
    <row r="19" spans="1:11" ht="12.75" customHeight="1" x14ac:dyDescent="0.25">
      <c r="A19" s="3" t="s">
        <v>109</v>
      </c>
      <c r="B19" s="1054">
        <v>981.61393745920009</v>
      </c>
      <c r="C19" s="732">
        <f t="shared" si="0"/>
        <v>17362.946257698299</v>
      </c>
      <c r="D19" s="922">
        <v>6168.6639999999998</v>
      </c>
      <c r="E19" s="1174">
        <v>0</v>
      </c>
      <c r="F19" s="587">
        <v>224.065</v>
      </c>
      <c r="G19" s="587">
        <v>0</v>
      </c>
      <c r="H19" s="1133">
        <v>0</v>
      </c>
      <c r="I19" s="960">
        <v>43.981999999999999</v>
      </c>
      <c r="J19" s="1094">
        <v>10926.235257698299</v>
      </c>
      <c r="K19" s="620">
        <v>617</v>
      </c>
    </row>
    <row r="20" spans="1:11" ht="12.75" customHeight="1" x14ac:dyDescent="0.25">
      <c r="A20" s="3" t="s">
        <v>587</v>
      </c>
      <c r="B20" s="1054">
        <v>1306.8177590748001</v>
      </c>
      <c r="C20" s="732">
        <f t="shared" si="0"/>
        <v>13388.922705579214</v>
      </c>
      <c r="D20" s="922">
        <v>6325.6890000000003</v>
      </c>
      <c r="E20" s="1174">
        <v>0</v>
      </c>
      <c r="F20" s="587">
        <v>393.76900000000001</v>
      </c>
      <c r="G20" s="587">
        <v>0</v>
      </c>
      <c r="H20" s="1133">
        <v>0</v>
      </c>
      <c r="I20" s="960">
        <v>68.325999999999993</v>
      </c>
      <c r="J20" s="1094">
        <v>6601.1387055792147</v>
      </c>
      <c r="K20" s="620">
        <v>491</v>
      </c>
    </row>
    <row r="21" spans="1:11" ht="12.75" customHeight="1" x14ac:dyDescent="0.25">
      <c r="A21" s="3" t="s">
        <v>588</v>
      </c>
      <c r="B21" s="1054">
        <v>462.34254332180001</v>
      </c>
      <c r="C21" s="732">
        <f t="shared" si="0"/>
        <v>4737.6758025078161</v>
      </c>
      <c r="D21" s="922">
        <v>1679.7660000000001</v>
      </c>
      <c r="E21" s="1174">
        <v>0</v>
      </c>
      <c r="F21" s="587">
        <v>15.276999999999999</v>
      </c>
      <c r="G21" s="587">
        <v>0</v>
      </c>
      <c r="H21" s="1133">
        <v>0</v>
      </c>
      <c r="I21" s="960">
        <v>37.732999999999997</v>
      </c>
      <c r="J21" s="1094">
        <v>3004.8998025078158</v>
      </c>
      <c r="K21" s="620">
        <v>235</v>
      </c>
    </row>
    <row r="22" spans="1:11" ht="12.75" customHeight="1" x14ac:dyDescent="0.25">
      <c r="A22" s="3" t="s">
        <v>360</v>
      </c>
      <c r="B22" s="1054">
        <v>314.70694150750001</v>
      </c>
      <c r="C22" s="732">
        <f t="shared" si="0"/>
        <v>2675.8501925996784</v>
      </c>
      <c r="D22" s="922">
        <v>1131.423</v>
      </c>
      <c r="E22" s="1174">
        <v>0</v>
      </c>
      <c r="F22" s="587">
        <v>113.22499999999999</v>
      </c>
      <c r="G22" s="587">
        <v>0</v>
      </c>
      <c r="H22" s="1133">
        <v>0</v>
      </c>
      <c r="I22" s="960">
        <v>3.762</v>
      </c>
      <c r="J22" s="1094">
        <v>1427.4401925996785</v>
      </c>
      <c r="K22" s="620">
        <v>150</v>
      </c>
    </row>
    <row r="23" spans="1:11" ht="12.75" customHeight="1" x14ac:dyDescent="0.25">
      <c r="A23" s="3" t="s">
        <v>476</v>
      </c>
      <c r="B23" s="1054">
        <v>302.87645607509995</v>
      </c>
      <c r="C23" s="732">
        <f t="shared" si="0"/>
        <v>5031.7590112946509</v>
      </c>
      <c r="D23" s="922">
        <v>1720.8689999999999</v>
      </c>
      <c r="E23" s="1174">
        <v>0</v>
      </c>
      <c r="F23" s="587">
        <v>26.285</v>
      </c>
      <c r="G23" s="587">
        <v>0</v>
      </c>
      <c r="H23" s="1133">
        <v>0</v>
      </c>
      <c r="I23" s="960">
        <v>19.515999999999998</v>
      </c>
      <c r="J23" s="1094">
        <v>3265.0890112946504</v>
      </c>
      <c r="K23" s="620">
        <v>166</v>
      </c>
    </row>
    <row r="24" spans="1:11" ht="12.75" customHeight="1" x14ac:dyDescent="0.25">
      <c r="A24" s="3" t="s">
        <v>112</v>
      </c>
      <c r="B24" s="1054">
        <v>224.02419964640001</v>
      </c>
      <c r="C24" s="732">
        <f t="shared" si="0"/>
        <v>1142.3982663030886</v>
      </c>
      <c r="D24" s="922">
        <v>476.74</v>
      </c>
      <c r="E24" s="1174">
        <v>0</v>
      </c>
      <c r="F24" s="587">
        <v>18.518999999999998</v>
      </c>
      <c r="G24" s="587">
        <v>0</v>
      </c>
      <c r="H24" s="1133">
        <v>0</v>
      </c>
      <c r="I24" s="960">
        <v>0.63900000000000001</v>
      </c>
      <c r="J24" s="1094">
        <v>646.50026630308855</v>
      </c>
      <c r="K24" s="620">
        <v>80</v>
      </c>
    </row>
    <row r="25" spans="1:11" ht="12.75" customHeight="1" x14ac:dyDescent="0.25">
      <c r="A25" s="3" t="s">
        <v>589</v>
      </c>
      <c r="B25" s="1054">
        <v>228.59358525089999</v>
      </c>
      <c r="C25" s="732">
        <f t="shared" si="0"/>
        <v>1603.9886319951943</v>
      </c>
      <c r="D25" s="922">
        <v>608.83299999999997</v>
      </c>
      <c r="E25" s="1174">
        <v>0</v>
      </c>
      <c r="F25" s="587">
        <v>19.978000000000002</v>
      </c>
      <c r="G25" s="587">
        <v>0</v>
      </c>
      <c r="H25" s="1133">
        <v>0</v>
      </c>
      <c r="I25" s="960">
        <v>2.4119999999999999</v>
      </c>
      <c r="J25" s="1094">
        <v>972.76563199519421</v>
      </c>
      <c r="K25" s="620">
        <v>122</v>
      </c>
    </row>
    <row r="26" spans="1:11" ht="12.75" customHeight="1" x14ac:dyDescent="0.25">
      <c r="A26" s="3" t="s">
        <v>590</v>
      </c>
      <c r="B26" s="1054">
        <v>872.21373847710004</v>
      </c>
      <c r="C26" s="732">
        <f t="shared" si="0"/>
        <v>39788.802684439193</v>
      </c>
      <c r="D26" s="922">
        <v>11341.550999999999</v>
      </c>
      <c r="E26" s="1174">
        <v>0</v>
      </c>
      <c r="F26" s="587">
        <v>437.53100000000001</v>
      </c>
      <c r="G26" s="587">
        <v>0</v>
      </c>
      <c r="H26" s="1133">
        <v>394.85690999999997</v>
      </c>
      <c r="I26" s="960">
        <v>151.34</v>
      </c>
      <c r="J26" s="1094">
        <v>27463.523774439192</v>
      </c>
      <c r="K26" s="620">
        <v>912</v>
      </c>
    </row>
    <row r="27" spans="1:11" ht="12.75" customHeight="1" x14ac:dyDescent="0.25">
      <c r="A27" s="3" t="s">
        <v>591</v>
      </c>
      <c r="B27" s="1054">
        <v>142.4597778367</v>
      </c>
      <c r="C27" s="732">
        <f t="shared" si="0"/>
        <v>1505.8063522678717</v>
      </c>
      <c r="D27" s="922">
        <v>464.44400000000002</v>
      </c>
      <c r="E27" s="1174">
        <v>0</v>
      </c>
      <c r="F27" s="587">
        <v>3.524</v>
      </c>
      <c r="G27" s="587">
        <v>0</v>
      </c>
      <c r="H27" s="1133">
        <v>0</v>
      </c>
      <c r="I27" s="960">
        <v>0.80500000000000005</v>
      </c>
      <c r="J27" s="1094">
        <v>1037.0333522678716</v>
      </c>
      <c r="K27" s="620">
        <v>77</v>
      </c>
    </row>
    <row r="28" spans="1:11" ht="12.75" customHeight="1" x14ac:dyDescent="0.25">
      <c r="A28" s="3" t="s">
        <v>80</v>
      </c>
      <c r="B28" s="1054">
        <v>550.04095936250008</v>
      </c>
      <c r="C28" s="732">
        <f t="shared" si="0"/>
        <v>5701.9611363145668</v>
      </c>
      <c r="D28" s="922">
        <v>2448.1190000000001</v>
      </c>
      <c r="E28" s="1174">
        <v>0</v>
      </c>
      <c r="F28" s="587">
        <v>53.154000000000003</v>
      </c>
      <c r="G28" s="587">
        <v>0</v>
      </c>
      <c r="H28" s="1133">
        <v>0</v>
      </c>
      <c r="I28" s="960">
        <v>37.581000000000003</v>
      </c>
      <c r="J28" s="1094">
        <v>3163.107136314567</v>
      </c>
      <c r="K28" s="620">
        <v>275</v>
      </c>
    </row>
    <row r="29" spans="1:11" ht="12.75" customHeight="1" x14ac:dyDescent="0.25">
      <c r="A29" s="3" t="s">
        <v>592</v>
      </c>
      <c r="B29" s="1054">
        <v>280.19510365759999</v>
      </c>
      <c r="C29" s="732">
        <f t="shared" si="0"/>
        <v>3540.0148709896707</v>
      </c>
      <c r="D29" s="922">
        <v>1454.366</v>
      </c>
      <c r="E29" s="1174">
        <v>0</v>
      </c>
      <c r="F29" s="587">
        <v>21.154</v>
      </c>
      <c r="G29" s="587">
        <v>0</v>
      </c>
      <c r="H29" s="1133">
        <v>0</v>
      </c>
      <c r="I29" s="960">
        <v>0.94199999999999995</v>
      </c>
      <c r="J29" s="1094">
        <v>2063.5528709896707</v>
      </c>
      <c r="K29" s="620">
        <v>155</v>
      </c>
    </row>
    <row r="30" spans="1:11" ht="12.75" customHeight="1" x14ac:dyDescent="0.25">
      <c r="A30" s="3" t="s">
        <v>593</v>
      </c>
      <c r="B30" s="1054">
        <v>135.2768338061</v>
      </c>
      <c r="C30" s="732">
        <f t="shared" si="0"/>
        <v>1379.7452023953851</v>
      </c>
      <c r="D30" s="922">
        <v>302.88299999999998</v>
      </c>
      <c r="E30" s="1174">
        <v>0</v>
      </c>
      <c r="F30" s="587">
        <v>2.8410000000000002</v>
      </c>
      <c r="G30" s="587">
        <v>0</v>
      </c>
      <c r="H30" s="1133">
        <v>0</v>
      </c>
      <c r="I30" s="960">
        <v>14.715999999999999</v>
      </c>
      <c r="J30" s="1094">
        <v>1059.3052023953851</v>
      </c>
      <c r="K30" s="620">
        <v>70</v>
      </c>
    </row>
    <row r="31" spans="1:11" ht="12.75" customHeight="1" x14ac:dyDescent="0.25">
      <c r="A31" s="3" t="s">
        <v>594</v>
      </c>
      <c r="B31" s="1054">
        <v>366.11163411170003</v>
      </c>
      <c r="C31" s="732">
        <f t="shared" si="0"/>
        <v>3684.6190429369717</v>
      </c>
      <c r="D31" s="922">
        <v>1511.9549999999999</v>
      </c>
      <c r="E31" s="1174">
        <v>0</v>
      </c>
      <c r="F31" s="587">
        <v>84.238</v>
      </c>
      <c r="G31" s="587">
        <v>0</v>
      </c>
      <c r="H31" s="1133">
        <v>0</v>
      </c>
      <c r="I31" s="960">
        <v>2E-3</v>
      </c>
      <c r="J31" s="1094">
        <v>2088.4240429369715</v>
      </c>
      <c r="K31" s="620">
        <v>188</v>
      </c>
    </row>
    <row r="32" spans="1:11" ht="12.75" customHeight="1" x14ac:dyDescent="0.25">
      <c r="A32" s="3" t="s">
        <v>595</v>
      </c>
      <c r="B32" s="1054">
        <v>217.76185304000001</v>
      </c>
      <c r="C32" s="732">
        <f t="shared" si="0"/>
        <v>1963.6263757098748</v>
      </c>
      <c r="D32" s="922">
        <v>683.23199999999997</v>
      </c>
      <c r="E32" s="1174">
        <v>0</v>
      </c>
      <c r="F32" s="587">
        <v>39.670999999999999</v>
      </c>
      <c r="G32" s="587">
        <v>0</v>
      </c>
      <c r="H32" s="1133">
        <v>0</v>
      </c>
      <c r="I32" s="960">
        <v>42.761000000000003</v>
      </c>
      <c r="J32" s="1094">
        <v>1197.9623757098748</v>
      </c>
      <c r="K32" s="620">
        <v>84</v>
      </c>
    </row>
    <row r="33" spans="1:11" ht="12.75" customHeight="1" x14ac:dyDescent="0.25">
      <c r="A33" s="3" t="s">
        <v>596</v>
      </c>
      <c r="B33" s="1054">
        <v>221.21094088980001</v>
      </c>
      <c r="C33" s="732">
        <f t="shared" si="0"/>
        <v>2493.7044095792612</v>
      </c>
      <c r="D33" s="922">
        <v>992.91399999999999</v>
      </c>
      <c r="E33" s="1174">
        <v>0</v>
      </c>
      <c r="F33" s="587">
        <v>41.7</v>
      </c>
      <c r="G33" s="587">
        <v>0</v>
      </c>
      <c r="H33" s="1133">
        <v>0</v>
      </c>
      <c r="I33" s="960">
        <v>0.91900000000000004</v>
      </c>
      <c r="J33" s="1094">
        <v>1458.1714095792611</v>
      </c>
      <c r="K33" s="620">
        <v>98</v>
      </c>
    </row>
    <row r="34" spans="1:11" ht="12.75" customHeight="1" x14ac:dyDescent="0.25">
      <c r="A34" s="3" t="s">
        <v>381</v>
      </c>
      <c r="B34" s="1054">
        <v>110.55598917299999</v>
      </c>
      <c r="C34" s="732">
        <f t="shared" si="0"/>
        <v>749.96411584272823</v>
      </c>
      <c r="D34" s="922">
        <v>158.483</v>
      </c>
      <c r="E34" s="1174">
        <v>0</v>
      </c>
      <c r="F34" s="587">
        <v>0</v>
      </c>
      <c r="G34" s="587">
        <v>0</v>
      </c>
      <c r="H34" s="1133">
        <v>0</v>
      </c>
      <c r="I34" s="960">
        <v>10.365</v>
      </c>
      <c r="J34" s="1094">
        <v>581.11611584272816</v>
      </c>
      <c r="K34" s="620">
        <v>37</v>
      </c>
    </row>
    <row r="35" spans="1:11" ht="12.75" customHeight="1" x14ac:dyDescent="0.25">
      <c r="A35" s="3" t="s">
        <v>480</v>
      </c>
      <c r="B35" s="1054">
        <v>1235.8446139069001</v>
      </c>
      <c r="C35" s="732">
        <f t="shared" si="0"/>
        <v>12297.709176283988</v>
      </c>
      <c r="D35" s="922">
        <v>4736.0559999999996</v>
      </c>
      <c r="E35" s="1174">
        <v>0</v>
      </c>
      <c r="F35" s="587">
        <v>343.029</v>
      </c>
      <c r="G35" s="587">
        <v>0</v>
      </c>
      <c r="H35" s="1133">
        <v>0</v>
      </c>
      <c r="I35" s="960">
        <v>162.935</v>
      </c>
      <c r="J35" s="1094">
        <v>7055.6891762839896</v>
      </c>
      <c r="K35" s="620">
        <v>620</v>
      </c>
    </row>
    <row r="36" spans="1:11" ht="12.75" customHeight="1" x14ac:dyDescent="0.25">
      <c r="A36" s="3" t="s">
        <v>597</v>
      </c>
      <c r="B36" s="1054">
        <v>494.86363804109999</v>
      </c>
      <c r="C36" s="732">
        <f t="shared" si="0"/>
        <v>4497.4754911440095</v>
      </c>
      <c r="D36" s="922">
        <v>1877.0119999999999</v>
      </c>
      <c r="E36" s="1174">
        <v>0</v>
      </c>
      <c r="F36" s="587">
        <v>220.04</v>
      </c>
      <c r="G36" s="587">
        <v>0</v>
      </c>
      <c r="H36" s="1133">
        <v>0</v>
      </c>
      <c r="I36" s="960">
        <v>30.504000000000001</v>
      </c>
      <c r="J36" s="1094">
        <v>2369.9194911440095</v>
      </c>
      <c r="K36" s="620">
        <v>204</v>
      </c>
    </row>
    <row r="37" spans="1:11" ht="12.75" customHeight="1" x14ac:dyDescent="0.25">
      <c r="A37" s="3" t="s">
        <v>421</v>
      </c>
      <c r="B37" s="1054">
        <v>69.613895583999991</v>
      </c>
      <c r="C37" s="732">
        <f t="shared" si="0"/>
        <v>846.13089492167308</v>
      </c>
      <c r="D37" s="922">
        <v>212.791</v>
      </c>
      <c r="E37" s="1174">
        <v>0</v>
      </c>
      <c r="F37" s="587">
        <v>21.189</v>
      </c>
      <c r="G37" s="587">
        <v>0</v>
      </c>
      <c r="H37" s="1133">
        <v>0</v>
      </c>
      <c r="I37" s="960">
        <v>0</v>
      </c>
      <c r="J37" s="1094">
        <v>612.15089492167306</v>
      </c>
      <c r="K37" s="620">
        <v>41</v>
      </c>
    </row>
    <row r="38" spans="1:11" ht="12.75" customHeight="1" x14ac:dyDescent="0.25">
      <c r="A38" s="3" t="s">
        <v>45</v>
      </c>
      <c r="B38" s="1054">
        <v>172.87228544850001</v>
      </c>
      <c r="C38" s="732">
        <f t="shared" si="0"/>
        <v>2155.8440938637327</v>
      </c>
      <c r="D38" s="922">
        <v>798.75300000000004</v>
      </c>
      <c r="E38" s="1174">
        <v>0</v>
      </c>
      <c r="F38" s="587">
        <v>36.738999999999997</v>
      </c>
      <c r="G38" s="587">
        <v>0</v>
      </c>
      <c r="H38" s="1133">
        <v>0</v>
      </c>
      <c r="I38" s="960">
        <v>0</v>
      </c>
      <c r="J38" s="1094">
        <v>1320.3520938637325</v>
      </c>
      <c r="K38" s="620">
        <v>80</v>
      </c>
    </row>
    <row r="39" spans="1:11" ht="12.75" customHeight="1" x14ac:dyDescent="0.25">
      <c r="A39" s="3" t="s">
        <v>598</v>
      </c>
      <c r="B39" s="1054">
        <v>133.71925393979998</v>
      </c>
      <c r="C39" s="732">
        <f t="shared" si="0"/>
        <v>866.38777934748873</v>
      </c>
      <c r="D39" s="922">
        <v>455.97500000000002</v>
      </c>
      <c r="E39" s="1174">
        <v>0</v>
      </c>
      <c r="F39" s="587">
        <v>41.12</v>
      </c>
      <c r="G39" s="587">
        <v>0</v>
      </c>
      <c r="H39" s="1133">
        <v>0</v>
      </c>
      <c r="I39" s="960">
        <v>0</v>
      </c>
      <c r="J39" s="1094">
        <v>369.29277934748865</v>
      </c>
      <c r="K39" s="620">
        <v>51</v>
      </c>
    </row>
    <row r="40" spans="1:11" ht="12.75" customHeight="1" x14ac:dyDescent="0.25">
      <c r="A40" s="3" t="s">
        <v>204</v>
      </c>
      <c r="B40" s="1054">
        <v>46.660529945699999</v>
      </c>
      <c r="C40" s="732">
        <f t="shared" si="0"/>
        <v>342.89103563324466</v>
      </c>
      <c r="D40" s="922">
        <v>75.308000000000007</v>
      </c>
      <c r="E40" s="1174">
        <v>0</v>
      </c>
      <c r="F40" s="587">
        <v>5.9509999999999996</v>
      </c>
      <c r="G40" s="587">
        <v>0</v>
      </c>
      <c r="H40" s="1133">
        <v>0</v>
      </c>
      <c r="I40" s="960">
        <v>0</v>
      </c>
      <c r="J40" s="1094">
        <v>261.63203563324464</v>
      </c>
      <c r="K40" s="620">
        <v>29</v>
      </c>
    </row>
    <row r="41" spans="1:11" ht="12.75" customHeight="1" x14ac:dyDescent="0.25">
      <c r="A41" s="3" t="s">
        <v>599</v>
      </c>
      <c r="B41" s="1054">
        <v>356.84676226649998</v>
      </c>
      <c r="C41" s="732">
        <f t="shared" si="0"/>
        <v>3980.0731372255432</v>
      </c>
      <c r="D41" s="922">
        <v>2153.5300000000002</v>
      </c>
      <c r="E41" s="1174">
        <v>0</v>
      </c>
      <c r="F41" s="587">
        <v>143.72900000000001</v>
      </c>
      <c r="G41" s="587">
        <v>0</v>
      </c>
      <c r="H41" s="1133">
        <v>0</v>
      </c>
      <c r="I41" s="960">
        <v>12.016</v>
      </c>
      <c r="J41" s="1094">
        <v>1670.7981372255431</v>
      </c>
      <c r="K41" s="620">
        <v>165</v>
      </c>
    </row>
    <row r="42" spans="1:11" ht="12.75" customHeight="1" x14ac:dyDescent="0.25">
      <c r="A42" s="3" t="s">
        <v>99</v>
      </c>
      <c r="B42" s="1054">
        <v>982.83114329269995</v>
      </c>
      <c r="C42" s="732">
        <f t="shared" si="0"/>
        <v>8636.087881107409</v>
      </c>
      <c r="D42" s="922">
        <v>3131.3739999999998</v>
      </c>
      <c r="E42" s="1174">
        <v>0</v>
      </c>
      <c r="F42" s="587">
        <v>394.22399999999999</v>
      </c>
      <c r="G42" s="587">
        <v>0</v>
      </c>
      <c r="H42" s="1133">
        <v>0</v>
      </c>
      <c r="I42" s="960">
        <v>42.676000000000002</v>
      </c>
      <c r="J42" s="1094">
        <v>5067.8138811074086</v>
      </c>
      <c r="K42" s="620">
        <v>315</v>
      </c>
    </row>
    <row r="43" spans="1:11" ht="12.75" customHeight="1" x14ac:dyDescent="0.25">
      <c r="A43" s="3" t="s">
        <v>49</v>
      </c>
      <c r="B43" s="1054">
        <v>2351.6107264848997</v>
      </c>
      <c r="C43" s="732">
        <f t="shared" si="0"/>
        <v>38061.086196714685</v>
      </c>
      <c r="D43" s="922">
        <v>12219.904</v>
      </c>
      <c r="E43" s="1174">
        <v>0</v>
      </c>
      <c r="F43" s="587">
        <v>653.44200000000001</v>
      </c>
      <c r="G43" s="587">
        <v>0</v>
      </c>
      <c r="H43" s="1133">
        <v>0</v>
      </c>
      <c r="I43" s="960">
        <v>123.25700000000001</v>
      </c>
      <c r="J43" s="1094">
        <v>25064.483196714682</v>
      </c>
      <c r="K43" s="620">
        <v>1224</v>
      </c>
    </row>
    <row r="44" spans="1:11" ht="12.75" customHeight="1" x14ac:dyDescent="0.25">
      <c r="A44" s="3" t="s">
        <v>84</v>
      </c>
      <c r="B44" s="1054">
        <v>3146.6109910923001</v>
      </c>
      <c r="C44" s="732">
        <f t="shared" si="0"/>
        <v>39345.364137764351</v>
      </c>
      <c r="D44" s="922">
        <v>15600.164000000001</v>
      </c>
      <c r="E44" s="1174">
        <v>0</v>
      </c>
      <c r="F44" s="587">
        <v>1616.317</v>
      </c>
      <c r="G44" s="587">
        <v>0</v>
      </c>
      <c r="H44" s="1133">
        <v>0</v>
      </c>
      <c r="I44" s="960">
        <v>442.22399999999999</v>
      </c>
      <c r="J44" s="1094">
        <v>21686.659137764356</v>
      </c>
      <c r="K44" s="620">
        <v>1514</v>
      </c>
    </row>
    <row r="45" spans="1:11" ht="12.75" customHeight="1" x14ac:dyDescent="0.25">
      <c r="A45" s="3" t="s">
        <v>600</v>
      </c>
      <c r="B45" s="1054">
        <v>166.576471994</v>
      </c>
      <c r="C45" s="732">
        <f t="shared" si="0"/>
        <v>2002.0828062577198</v>
      </c>
      <c r="D45" s="922">
        <v>791.62400000000002</v>
      </c>
      <c r="E45" s="1174">
        <v>0</v>
      </c>
      <c r="F45" s="587">
        <v>23.533999999999999</v>
      </c>
      <c r="G45" s="587">
        <v>0</v>
      </c>
      <c r="H45" s="1133">
        <v>0</v>
      </c>
      <c r="I45" s="960">
        <v>2.1930000000000001</v>
      </c>
      <c r="J45" s="1094">
        <v>1184.7318062577197</v>
      </c>
      <c r="K45" s="620">
        <v>90</v>
      </c>
    </row>
    <row r="46" spans="1:11" ht="12.75" customHeight="1" x14ac:dyDescent="0.25">
      <c r="A46" s="3" t="s">
        <v>1170</v>
      </c>
      <c r="B46" s="1054">
        <v>378.83802454059997</v>
      </c>
      <c r="C46" s="732">
        <f t="shared" si="0"/>
        <v>4148.7594547955923</v>
      </c>
      <c r="D46" s="922">
        <v>1486.6079999999999</v>
      </c>
      <c r="E46" s="1174">
        <v>0</v>
      </c>
      <c r="F46" s="587">
        <v>112.538</v>
      </c>
      <c r="G46" s="587">
        <v>0</v>
      </c>
      <c r="H46" s="1133">
        <v>0</v>
      </c>
      <c r="I46" s="960">
        <v>0.63800000000000001</v>
      </c>
      <c r="J46" s="1094">
        <v>2548.9754547955922</v>
      </c>
      <c r="K46" s="620">
        <v>163</v>
      </c>
    </row>
    <row r="47" spans="1:11" ht="12.75" customHeight="1" x14ac:dyDescent="0.25">
      <c r="A47" s="3" t="s">
        <v>1161</v>
      </c>
      <c r="B47" s="1054">
        <v>166.86094264970001</v>
      </c>
      <c r="C47" s="732">
        <f t="shared" si="0"/>
        <v>1387.595213857008</v>
      </c>
      <c r="D47" s="922">
        <v>565.73</v>
      </c>
      <c r="E47" s="1174">
        <v>0</v>
      </c>
      <c r="F47" s="587">
        <v>22.265000000000001</v>
      </c>
      <c r="G47" s="587">
        <v>0</v>
      </c>
      <c r="H47" s="1133">
        <v>0</v>
      </c>
      <c r="I47" s="960">
        <v>46.957000000000001</v>
      </c>
      <c r="J47" s="1094">
        <v>752.64321385700805</v>
      </c>
      <c r="K47" s="620">
        <v>97</v>
      </c>
    </row>
    <row r="48" spans="1:11" ht="12.75" customHeight="1" x14ac:dyDescent="0.25">
      <c r="A48" s="3" t="s">
        <v>55</v>
      </c>
      <c r="B48" s="1054">
        <v>306.485496807</v>
      </c>
      <c r="C48" s="732">
        <f t="shared" si="0"/>
        <v>2282.5737786813461</v>
      </c>
      <c r="D48" s="922">
        <v>1026.6479999999999</v>
      </c>
      <c r="E48" s="1174">
        <v>0</v>
      </c>
      <c r="F48" s="587">
        <v>41.26</v>
      </c>
      <c r="G48" s="587">
        <v>0</v>
      </c>
      <c r="H48" s="1133">
        <v>0</v>
      </c>
      <c r="I48" s="960">
        <v>3.5310000000000001</v>
      </c>
      <c r="J48" s="1094">
        <v>1211.134778681346</v>
      </c>
      <c r="K48" s="620">
        <v>138</v>
      </c>
    </row>
    <row r="49" spans="1:11" ht="12.75" customHeight="1" x14ac:dyDescent="0.25">
      <c r="A49" s="3" t="s">
        <v>285</v>
      </c>
      <c r="B49" s="1054">
        <v>2780.5012824563</v>
      </c>
      <c r="C49" s="732">
        <f t="shared" si="0"/>
        <v>64293.786255883388</v>
      </c>
      <c r="D49" s="922">
        <v>18214.252</v>
      </c>
      <c r="E49" s="1174">
        <v>0</v>
      </c>
      <c r="F49" s="587">
        <v>1817.548</v>
      </c>
      <c r="G49" s="587">
        <v>0</v>
      </c>
      <c r="H49" s="1133">
        <v>2034.81475</v>
      </c>
      <c r="I49" s="960">
        <v>86.730999999999995</v>
      </c>
      <c r="J49" s="1094">
        <v>42140.440505883387</v>
      </c>
      <c r="K49" s="620">
        <v>1779</v>
      </c>
    </row>
    <row r="50" spans="1:11" ht="12.75" customHeight="1" x14ac:dyDescent="0.25">
      <c r="A50" s="3" t="s">
        <v>601</v>
      </c>
      <c r="B50" s="1054">
        <v>108.8782166168</v>
      </c>
      <c r="C50" s="732">
        <f t="shared" si="0"/>
        <v>1220.0481587301631</v>
      </c>
      <c r="D50" s="922">
        <v>455.12099999999998</v>
      </c>
      <c r="E50" s="1174">
        <v>0</v>
      </c>
      <c r="F50" s="587">
        <v>0</v>
      </c>
      <c r="G50" s="587">
        <v>0</v>
      </c>
      <c r="H50" s="1133">
        <v>0</v>
      </c>
      <c r="I50" s="960">
        <v>2.8260000000000001</v>
      </c>
      <c r="J50" s="1094">
        <v>762.10115873016309</v>
      </c>
      <c r="K50" s="620">
        <v>47</v>
      </c>
    </row>
    <row r="51" spans="1:11" ht="12.75" customHeight="1" x14ac:dyDescent="0.25">
      <c r="A51" s="3" t="s">
        <v>602</v>
      </c>
      <c r="B51" s="1054">
        <v>153.2388471168</v>
      </c>
      <c r="C51" s="732">
        <f t="shared" si="0"/>
        <v>1275.7952223226439</v>
      </c>
      <c r="D51" s="922">
        <v>509.298</v>
      </c>
      <c r="E51" s="1174">
        <v>0</v>
      </c>
      <c r="F51" s="587">
        <v>72.472999999999999</v>
      </c>
      <c r="G51" s="587">
        <v>0</v>
      </c>
      <c r="H51" s="1133">
        <v>0</v>
      </c>
      <c r="I51" s="960">
        <v>0.89800000000000002</v>
      </c>
      <c r="J51" s="1094">
        <v>693.12622232264391</v>
      </c>
      <c r="K51" s="620">
        <v>51</v>
      </c>
    </row>
    <row r="52" spans="1:11" ht="12.75" customHeight="1" x14ac:dyDescent="0.25">
      <c r="A52" s="3" t="s">
        <v>603</v>
      </c>
      <c r="B52" s="1054">
        <v>13457.041546068001</v>
      </c>
      <c r="C52" s="732">
        <f t="shared" si="0"/>
        <v>180179.43506663275</v>
      </c>
      <c r="D52" s="922">
        <v>64906.881999999998</v>
      </c>
      <c r="E52" s="1174">
        <v>9584.3454199999996</v>
      </c>
      <c r="F52" s="587">
        <v>5634.0619999999999</v>
      </c>
      <c r="G52" s="587">
        <v>0</v>
      </c>
      <c r="H52" s="1133">
        <v>10149.285760000001</v>
      </c>
      <c r="I52" s="960">
        <v>1019.283</v>
      </c>
      <c r="J52" s="1094">
        <v>88885.576886632756</v>
      </c>
      <c r="K52" s="620">
        <v>5403</v>
      </c>
    </row>
    <row r="53" spans="1:11" ht="12.75" customHeight="1" x14ac:dyDescent="0.25">
      <c r="A53" s="3" t="s">
        <v>604</v>
      </c>
      <c r="B53" s="1054">
        <v>498.03483571979996</v>
      </c>
      <c r="C53" s="732">
        <f t="shared" si="0"/>
        <v>5103.6953378634698</v>
      </c>
      <c r="D53" s="922">
        <v>1502.1610000000001</v>
      </c>
      <c r="E53" s="1174">
        <v>0</v>
      </c>
      <c r="F53" s="587">
        <v>102.801</v>
      </c>
      <c r="G53" s="587">
        <v>0</v>
      </c>
      <c r="H53" s="1133">
        <v>0</v>
      </c>
      <c r="I53" s="960">
        <v>24.762</v>
      </c>
      <c r="J53" s="1094">
        <v>3473.9713378634697</v>
      </c>
      <c r="K53" s="620">
        <v>198</v>
      </c>
    </row>
    <row r="54" spans="1:11" ht="12.75" customHeight="1" x14ac:dyDescent="0.25">
      <c r="A54" s="1092" t="s">
        <v>1178</v>
      </c>
      <c r="B54" s="1098">
        <v>583.56632364400002</v>
      </c>
      <c r="C54" s="732">
        <f t="shared" si="0"/>
        <v>8924.7326983571729</v>
      </c>
      <c r="D54" s="1094">
        <v>3819.1970000000001</v>
      </c>
      <c r="E54" s="1186">
        <v>0</v>
      </c>
      <c r="F54" s="587">
        <v>190.922</v>
      </c>
      <c r="G54" s="587">
        <v>0</v>
      </c>
      <c r="H54" s="1186">
        <v>0</v>
      </c>
      <c r="I54" s="960">
        <v>10.75</v>
      </c>
      <c r="J54" s="1094">
        <v>4903.8636983571732</v>
      </c>
      <c r="K54" s="620">
        <v>266</v>
      </c>
    </row>
    <row r="55" spans="1:11" ht="12.75" customHeight="1" x14ac:dyDescent="0.25">
      <c r="A55" s="3" t="s">
        <v>347</v>
      </c>
      <c r="B55" s="1054">
        <v>12516.947511413</v>
      </c>
      <c r="C55" s="732">
        <f t="shared" si="0"/>
        <v>174903.39716429278</v>
      </c>
      <c r="D55" s="922">
        <v>72531.229000000007</v>
      </c>
      <c r="E55" s="1174">
        <v>0</v>
      </c>
      <c r="F55" s="587">
        <v>8243.6190000000006</v>
      </c>
      <c r="G55" s="587">
        <v>0</v>
      </c>
      <c r="H55" s="1133">
        <v>0</v>
      </c>
      <c r="I55" s="960">
        <v>620.85599999999999</v>
      </c>
      <c r="J55" s="1094">
        <v>93507.693164292767</v>
      </c>
      <c r="K55" s="620">
        <v>5752</v>
      </c>
    </row>
    <row r="56" spans="1:11" ht="12.75" customHeight="1" x14ac:dyDescent="0.25">
      <c r="A56" s="3" t="s">
        <v>362</v>
      </c>
      <c r="B56" s="1054">
        <v>237.97659043390001</v>
      </c>
      <c r="C56" s="732">
        <f t="shared" si="0"/>
        <v>1958.8826490284052</v>
      </c>
      <c r="D56" s="922">
        <v>636.23800000000006</v>
      </c>
      <c r="E56" s="1174">
        <v>0</v>
      </c>
      <c r="F56" s="587">
        <v>69.703000000000003</v>
      </c>
      <c r="G56" s="587">
        <v>0</v>
      </c>
      <c r="H56" s="1133">
        <v>0</v>
      </c>
      <c r="I56" s="960">
        <v>18.547000000000001</v>
      </c>
      <c r="J56" s="1094">
        <v>1234.3946490284052</v>
      </c>
      <c r="K56" s="620">
        <v>105</v>
      </c>
    </row>
    <row r="57" spans="1:11" ht="12.75" customHeight="1" x14ac:dyDescent="0.25">
      <c r="A57" s="3" t="s">
        <v>544</v>
      </c>
      <c r="B57" s="1054">
        <v>185.71663869209999</v>
      </c>
      <c r="C57" s="732">
        <f t="shared" si="0"/>
        <v>1195.1309574031586</v>
      </c>
      <c r="D57" s="922">
        <v>637.26400000000001</v>
      </c>
      <c r="E57" s="1174">
        <v>0</v>
      </c>
      <c r="F57" s="587">
        <v>9.6470000000000002</v>
      </c>
      <c r="G57" s="587">
        <v>0</v>
      </c>
      <c r="H57" s="1133">
        <v>0</v>
      </c>
      <c r="I57" s="960">
        <v>36.453000000000003</v>
      </c>
      <c r="J57" s="1094">
        <v>511.76695740315859</v>
      </c>
      <c r="K57" s="620">
        <v>88</v>
      </c>
    </row>
    <row r="58" spans="1:11" ht="12.75" customHeight="1" x14ac:dyDescent="0.25">
      <c r="A58" s="3" t="s">
        <v>605</v>
      </c>
      <c r="B58" s="1054">
        <v>697.34775827549993</v>
      </c>
      <c r="C58" s="732">
        <f t="shared" si="0"/>
        <v>7982.3100223860911</v>
      </c>
      <c r="D58" s="922">
        <v>3394.712</v>
      </c>
      <c r="E58" s="1174">
        <v>0</v>
      </c>
      <c r="F58" s="587">
        <v>91.051000000000002</v>
      </c>
      <c r="G58" s="587">
        <v>0</v>
      </c>
      <c r="H58" s="1133">
        <v>0</v>
      </c>
      <c r="I58" s="960">
        <v>34.228999999999999</v>
      </c>
      <c r="J58" s="1094">
        <v>4462.3180223860918</v>
      </c>
      <c r="K58" s="620">
        <v>314</v>
      </c>
    </row>
    <row r="59" spans="1:11" ht="12.75" customHeight="1" x14ac:dyDescent="0.25">
      <c r="A59" s="3" t="s">
        <v>606</v>
      </c>
      <c r="B59" s="1054">
        <v>178.9849519917</v>
      </c>
      <c r="C59" s="732">
        <f t="shared" si="0"/>
        <v>1550.314181768108</v>
      </c>
      <c r="D59" s="922">
        <v>531.43399999999997</v>
      </c>
      <c r="E59" s="1174">
        <v>0</v>
      </c>
      <c r="F59" s="587">
        <v>20.945</v>
      </c>
      <c r="G59" s="587">
        <v>0</v>
      </c>
      <c r="H59" s="1133">
        <v>0</v>
      </c>
      <c r="I59" s="960">
        <v>71.275000000000006</v>
      </c>
      <c r="J59" s="1094">
        <v>926.66018176810815</v>
      </c>
      <c r="K59" s="620">
        <v>65</v>
      </c>
    </row>
    <row r="60" spans="1:11" ht="12.75" customHeight="1" x14ac:dyDescent="0.25">
      <c r="A60" s="3" t="s">
        <v>607</v>
      </c>
      <c r="B60" s="1054">
        <v>453.1020721379</v>
      </c>
      <c r="C60" s="732">
        <f t="shared" si="0"/>
        <v>4083.8026029946363</v>
      </c>
      <c r="D60" s="922">
        <v>1303.6189999999999</v>
      </c>
      <c r="E60" s="1174">
        <v>0</v>
      </c>
      <c r="F60" s="587">
        <v>44.981000000000002</v>
      </c>
      <c r="G60" s="587">
        <v>0</v>
      </c>
      <c r="H60" s="1133">
        <v>0</v>
      </c>
      <c r="I60" s="960">
        <v>7.4169999999999998</v>
      </c>
      <c r="J60" s="1094">
        <v>2727.7856029946365</v>
      </c>
      <c r="K60" s="620">
        <v>218</v>
      </c>
    </row>
    <row r="61" spans="1:11" ht="12.75" customHeight="1" x14ac:dyDescent="0.25">
      <c r="A61" s="3" t="s">
        <v>608</v>
      </c>
      <c r="B61" s="1054">
        <v>215.0939897287</v>
      </c>
      <c r="C61" s="732">
        <f t="shared" si="0"/>
        <v>2146.3976667493744</v>
      </c>
      <c r="D61" s="922">
        <v>1057.81</v>
      </c>
      <c r="E61" s="1174">
        <v>0</v>
      </c>
      <c r="F61" s="587">
        <v>37.549999999999997</v>
      </c>
      <c r="G61" s="587">
        <v>0</v>
      </c>
      <c r="H61" s="1133">
        <v>0</v>
      </c>
      <c r="I61" s="960">
        <v>0.30299999999999999</v>
      </c>
      <c r="J61" s="1094">
        <v>1050.7346667493744</v>
      </c>
      <c r="K61" s="620">
        <v>111</v>
      </c>
    </row>
    <row r="62" spans="1:11" ht="12.75" customHeight="1" x14ac:dyDescent="0.25">
      <c r="A62" s="3" t="s">
        <v>609</v>
      </c>
      <c r="B62" s="1054">
        <v>94.59947650689999</v>
      </c>
      <c r="C62" s="732">
        <f t="shared" si="0"/>
        <v>618.31673935457366</v>
      </c>
      <c r="D62" s="922">
        <v>124.315</v>
      </c>
      <c r="E62" s="1174">
        <v>0</v>
      </c>
      <c r="F62" s="587">
        <v>41.793999999999997</v>
      </c>
      <c r="G62" s="587">
        <v>0</v>
      </c>
      <c r="H62" s="1133">
        <v>0</v>
      </c>
      <c r="I62" s="960">
        <v>0</v>
      </c>
      <c r="J62" s="1094">
        <v>452.20773935457362</v>
      </c>
      <c r="K62" s="620">
        <v>48</v>
      </c>
    </row>
    <row r="63" spans="1:11" ht="12.75" customHeight="1" x14ac:dyDescent="0.25">
      <c r="A63" s="3" t="s">
        <v>315</v>
      </c>
      <c r="B63" s="1054">
        <v>410.88500051960006</v>
      </c>
      <c r="C63" s="732">
        <f t="shared" si="0"/>
        <v>4841.5205114002129</v>
      </c>
      <c r="D63" s="922">
        <v>1773.472</v>
      </c>
      <c r="E63" s="1174">
        <v>0</v>
      </c>
      <c r="F63" s="587">
        <v>44.718000000000004</v>
      </c>
      <c r="G63" s="587">
        <v>0</v>
      </c>
      <c r="H63" s="1133">
        <v>0</v>
      </c>
      <c r="I63" s="960">
        <v>4.5620000000000003</v>
      </c>
      <c r="J63" s="1094">
        <v>3018.7685114002129</v>
      </c>
      <c r="K63" s="620">
        <v>177</v>
      </c>
    </row>
    <row r="64" spans="1:11" ht="12.75" customHeight="1" x14ac:dyDescent="0.25">
      <c r="A64" s="3" t="s">
        <v>610</v>
      </c>
      <c r="B64" s="1054">
        <v>278.68560789960003</v>
      </c>
      <c r="C64" s="732">
        <f t="shared" si="0"/>
        <v>2610.1344165635101</v>
      </c>
      <c r="D64" s="922">
        <v>1026.7439999999999</v>
      </c>
      <c r="E64" s="1174">
        <v>0</v>
      </c>
      <c r="F64" s="587">
        <v>46.345999999999997</v>
      </c>
      <c r="G64" s="587">
        <v>0</v>
      </c>
      <c r="H64" s="1133">
        <v>0</v>
      </c>
      <c r="I64" s="960">
        <v>2.5590000000000002</v>
      </c>
      <c r="J64" s="1094">
        <v>1534.4854165635099</v>
      </c>
      <c r="K64" s="620">
        <v>189</v>
      </c>
    </row>
    <row r="65" spans="1:13" ht="12.75" customHeight="1" x14ac:dyDescent="0.25">
      <c r="A65" s="3" t="s">
        <v>216</v>
      </c>
      <c r="B65" s="1054">
        <v>566.09871160989996</v>
      </c>
      <c r="C65" s="732">
        <f t="shared" si="0"/>
        <v>7880.3927619024998</v>
      </c>
      <c r="D65" s="922">
        <v>3061.9070000000002</v>
      </c>
      <c r="E65" s="1174">
        <v>0</v>
      </c>
      <c r="F65" s="587">
        <v>338.32600000000002</v>
      </c>
      <c r="G65" s="587">
        <v>0</v>
      </c>
      <c r="H65" s="1133">
        <v>0</v>
      </c>
      <c r="I65" s="960">
        <v>14.486000000000001</v>
      </c>
      <c r="J65" s="1094">
        <v>4465.6737619024998</v>
      </c>
      <c r="K65" s="620">
        <v>303</v>
      </c>
    </row>
    <row r="66" spans="1:13" ht="12.75" customHeight="1" x14ac:dyDescent="0.25">
      <c r="A66" s="3" t="s">
        <v>91</v>
      </c>
      <c r="B66" s="1054">
        <v>1095.5558202546999</v>
      </c>
      <c r="C66" s="732">
        <f t="shared" si="0"/>
        <v>11273.325311488872</v>
      </c>
      <c r="D66" s="922">
        <v>5454.7439999999997</v>
      </c>
      <c r="E66" s="1174">
        <v>0</v>
      </c>
      <c r="F66" s="587">
        <v>619.56700000000001</v>
      </c>
      <c r="G66" s="587">
        <v>0</v>
      </c>
      <c r="H66" s="1133">
        <v>0</v>
      </c>
      <c r="I66" s="960">
        <v>65.938000000000002</v>
      </c>
      <c r="J66" s="1094">
        <v>5133.0763114888714</v>
      </c>
      <c r="K66" s="620">
        <v>458</v>
      </c>
    </row>
    <row r="67" spans="1:13" ht="12.75" customHeight="1" x14ac:dyDescent="0.25">
      <c r="A67" s="3" t="s">
        <v>611</v>
      </c>
      <c r="B67" s="1054">
        <v>447.57259109040001</v>
      </c>
      <c r="C67" s="732">
        <f t="shared" si="0"/>
        <v>4812.0791211535843</v>
      </c>
      <c r="D67" s="922">
        <v>1830.4179999999999</v>
      </c>
      <c r="E67" s="1174">
        <v>0</v>
      </c>
      <c r="F67" s="587">
        <v>43.621000000000002</v>
      </c>
      <c r="G67" s="587">
        <v>0</v>
      </c>
      <c r="H67" s="1133">
        <v>0</v>
      </c>
      <c r="I67" s="960">
        <v>28.596</v>
      </c>
      <c r="J67" s="1094">
        <v>2909.4441211535845</v>
      </c>
      <c r="K67" s="620">
        <v>237</v>
      </c>
    </row>
    <row r="68" spans="1:13" ht="12.75" customHeight="1" x14ac:dyDescent="0.25">
      <c r="A68" s="3" t="s">
        <v>612</v>
      </c>
      <c r="B68" s="1054">
        <v>1843.6572103955</v>
      </c>
      <c r="C68" s="732">
        <f t="shared" si="0"/>
        <v>15692.543043122192</v>
      </c>
      <c r="D68" s="922">
        <v>5866.7169999999996</v>
      </c>
      <c r="E68" s="1174">
        <v>0</v>
      </c>
      <c r="F68" s="587">
        <v>583.58600000000001</v>
      </c>
      <c r="G68" s="587">
        <v>0</v>
      </c>
      <c r="H68" s="1133">
        <v>0</v>
      </c>
      <c r="I68" s="960">
        <v>97.652000000000001</v>
      </c>
      <c r="J68" s="1094">
        <v>9144.5880431221922</v>
      </c>
      <c r="K68" s="620">
        <v>569</v>
      </c>
    </row>
    <row r="69" spans="1:13" ht="12.75" customHeight="1" x14ac:dyDescent="0.25">
      <c r="A69" s="3" t="s">
        <v>613</v>
      </c>
      <c r="B69" s="1054">
        <v>72.177533201000003</v>
      </c>
      <c r="C69" s="732">
        <f>SUM(D69:J69)</f>
        <v>775.5701419280856</v>
      </c>
      <c r="D69" s="922">
        <v>203.339</v>
      </c>
      <c r="E69" s="1174">
        <v>0</v>
      </c>
      <c r="F69" s="587">
        <v>6.3490000000000002</v>
      </c>
      <c r="G69" s="587">
        <v>0</v>
      </c>
      <c r="H69" s="1133">
        <v>0</v>
      </c>
      <c r="I69" s="960">
        <v>0</v>
      </c>
      <c r="J69" s="1094">
        <v>565.88214192808562</v>
      </c>
      <c r="K69" s="620">
        <v>42</v>
      </c>
    </row>
    <row r="70" spans="1:13" ht="12.75" customHeight="1" x14ac:dyDescent="0.25">
      <c r="A70" s="181"/>
      <c r="B70" s="182"/>
      <c r="C70" s="20"/>
      <c r="D70" s="20"/>
      <c r="E70" s="20"/>
      <c r="F70" s="20"/>
      <c r="G70" s="20"/>
      <c r="H70" s="20"/>
      <c r="I70" s="961"/>
      <c r="J70" s="143"/>
      <c r="K70" s="618"/>
    </row>
    <row r="71" spans="1:13" ht="12.75" customHeight="1" x14ac:dyDescent="0.25">
      <c r="A71" s="183" t="s">
        <v>614</v>
      </c>
      <c r="B71" s="184">
        <f t="shared" ref="B71:K71" si="1">SUM(B4:B69)</f>
        <v>65013.731361782804</v>
      </c>
      <c r="C71" s="654">
        <f t="shared" si="1"/>
        <v>842832.57506322593</v>
      </c>
      <c r="D71" s="654">
        <f t="shared" si="1"/>
        <v>314178.45100000006</v>
      </c>
      <c r="E71" s="654">
        <f t="shared" si="1"/>
        <v>9584.3454199999996</v>
      </c>
      <c r="F71" s="654">
        <f t="shared" si="1"/>
        <v>27602.065999999999</v>
      </c>
      <c r="G71" s="654">
        <f t="shared" si="1"/>
        <v>0</v>
      </c>
      <c r="H71" s="654">
        <f t="shared" si="1"/>
        <v>12578.957420000001</v>
      </c>
      <c r="I71" s="668">
        <f t="shared" si="1"/>
        <v>4126.4759999999997</v>
      </c>
      <c r="J71" s="669">
        <f t="shared" si="1"/>
        <v>474762.27922322613</v>
      </c>
      <c r="K71" s="670">
        <f t="shared" si="1"/>
        <v>29835</v>
      </c>
    </row>
    <row r="72" spans="1:13" ht="12.75" customHeight="1" thickBot="1" x14ac:dyDescent="0.3">
      <c r="A72" s="191"/>
      <c r="B72" s="185"/>
      <c r="C72" s="21"/>
      <c r="D72" s="192"/>
      <c r="E72" s="192"/>
      <c r="F72" s="192"/>
      <c r="G72" s="192"/>
      <c r="H72" s="192"/>
      <c r="I72" s="192"/>
      <c r="J72" s="406"/>
      <c r="K72" s="532"/>
    </row>
    <row r="73" spans="1:13" ht="12.75" customHeight="1" x14ac:dyDescent="0.25">
      <c r="A73" s="60" t="s">
        <v>122</v>
      </c>
      <c r="B73" s="1194">
        <v>65013.731360899998</v>
      </c>
      <c r="C73" s="732">
        <f>SUM(D73:J73)</f>
        <v>842832.57506322628</v>
      </c>
      <c r="D73" s="922">
        <v>314178.45100000006</v>
      </c>
      <c r="E73" s="1152">
        <v>9584.3454199999996</v>
      </c>
      <c r="F73" s="569">
        <v>27602.065999999999</v>
      </c>
      <c r="G73" s="569">
        <v>0</v>
      </c>
      <c r="H73" s="1112">
        <v>12578.957419999999</v>
      </c>
      <c r="I73" s="565">
        <v>4126.4759999999997</v>
      </c>
      <c r="J73" s="1095">
        <v>474762.27922322613</v>
      </c>
      <c r="K73" s="588">
        <v>29835</v>
      </c>
      <c r="M73" s="11"/>
    </row>
    <row r="74" spans="1:13" ht="12.75" customHeight="1" x14ac:dyDescent="0.25">
      <c r="A74" s="161"/>
      <c r="B74" s="186"/>
      <c r="C74" s="186"/>
      <c r="D74" s="163"/>
      <c r="E74" s="164"/>
      <c r="F74" s="163"/>
      <c r="G74" s="163"/>
      <c r="H74" s="164"/>
      <c r="I74" s="164"/>
      <c r="J74" s="407"/>
      <c r="K74" s="533"/>
    </row>
    <row r="75" spans="1:13" ht="12.75" customHeight="1" x14ac:dyDescent="0.25">
      <c r="A75" s="183" t="s">
        <v>614</v>
      </c>
      <c r="B75" s="187">
        <f>SUM(B73)</f>
        <v>65013.731360899998</v>
      </c>
      <c r="C75" s="655">
        <f t="shared" ref="C75:K75" si="2">SUM(C73)</f>
        <v>842832.57506322628</v>
      </c>
      <c r="D75" s="655">
        <f t="shared" si="2"/>
        <v>314178.45100000006</v>
      </c>
      <c r="E75" s="655">
        <f t="shared" si="2"/>
        <v>9584.3454199999996</v>
      </c>
      <c r="F75" s="655">
        <f t="shared" si="2"/>
        <v>27602.065999999999</v>
      </c>
      <c r="G75" s="655">
        <f t="shared" si="2"/>
        <v>0</v>
      </c>
      <c r="H75" s="655">
        <f t="shared" si="2"/>
        <v>12578.957419999999</v>
      </c>
      <c r="I75" s="668">
        <f t="shared" si="2"/>
        <v>4126.4759999999997</v>
      </c>
      <c r="J75" s="669">
        <f t="shared" si="2"/>
        <v>474762.27922322613</v>
      </c>
      <c r="K75" s="670">
        <f t="shared" si="2"/>
        <v>29835</v>
      </c>
    </row>
    <row r="76" spans="1:13" ht="12" thickBot="1" x14ac:dyDescent="0.3">
      <c r="A76" s="90"/>
      <c r="B76" s="188"/>
      <c r="C76" s="188"/>
      <c r="D76" s="189"/>
      <c r="E76" s="189"/>
      <c r="F76" s="189"/>
      <c r="G76" s="189"/>
      <c r="H76" s="189"/>
      <c r="I76" s="189"/>
      <c r="J76" s="408"/>
      <c r="K76" s="534"/>
    </row>
    <row r="77" spans="1:13" x14ac:dyDescent="0.25">
      <c r="A77" s="424"/>
      <c r="B77" s="425"/>
      <c r="C77" s="425"/>
      <c r="D77" s="426"/>
      <c r="E77" s="426" t="s">
        <v>989</v>
      </c>
      <c r="F77" s="426"/>
      <c r="G77" s="426"/>
      <c r="H77" s="426"/>
      <c r="I77" s="426"/>
      <c r="J77" s="426"/>
      <c r="K77" s="434"/>
    </row>
    <row r="78" spans="1:13" x14ac:dyDescent="0.25">
      <c r="A78" s="428" t="s">
        <v>1146</v>
      </c>
      <c r="B78" s="378"/>
      <c r="C78" s="378"/>
      <c r="D78" s="190"/>
      <c r="E78" s="190"/>
      <c r="F78" s="190"/>
      <c r="G78" s="190"/>
      <c r="H78" s="190"/>
      <c r="I78" s="190"/>
      <c r="J78" s="190"/>
      <c r="K78" s="435"/>
    </row>
    <row r="79" spans="1:13" ht="12" customHeight="1" x14ac:dyDescent="0.25">
      <c r="A79" s="1202" t="s">
        <v>1181</v>
      </c>
      <c r="B79" s="1203"/>
      <c r="C79" s="1203"/>
      <c r="D79" s="1203"/>
      <c r="E79" s="1203"/>
      <c r="F79" s="1203"/>
      <c r="G79" s="1203"/>
      <c r="H79" s="1203"/>
      <c r="I79" s="1204"/>
      <c r="J79" s="1202"/>
      <c r="K79" s="1204"/>
    </row>
    <row r="80" spans="1:13" ht="36" customHeight="1" x14ac:dyDescent="0.25">
      <c r="A80" s="1205" t="s">
        <v>1160</v>
      </c>
      <c r="B80" s="1203"/>
      <c r="C80" s="1203"/>
      <c r="D80" s="1203"/>
      <c r="E80" s="1203"/>
      <c r="F80" s="1203"/>
      <c r="G80" s="1203"/>
      <c r="H80" s="1203"/>
      <c r="I80" s="1203"/>
      <c r="J80" s="1203"/>
      <c r="K80" s="1204"/>
    </row>
    <row r="81" spans="1:15" ht="14.25" customHeight="1" x14ac:dyDescent="0.25">
      <c r="A81" s="1202" t="s">
        <v>415</v>
      </c>
      <c r="B81" s="1203"/>
      <c r="C81" s="1203"/>
      <c r="D81" s="1203"/>
      <c r="E81" s="1203"/>
      <c r="F81" s="1203"/>
      <c r="G81" s="1203"/>
      <c r="H81" s="1203"/>
      <c r="I81" s="1203"/>
      <c r="J81" s="1203"/>
      <c r="K81" s="1204"/>
    </row>
    <row r="82" spans="1:15" ht="36" customHeight="1" x14ac:dyDescent="0.25">
      <c r="A82" s="1205" t="s">
        <v>1176</v>
      </c>
      <c r="B82" s="1203"/>
      <c r="C82" s="1203"/>
      <c r="D82" s="1203"/>
      <c r="E82" s="1203"/>
      <c r="F82" s="1203"/>
      <c r="G82" s="1203"/>
      <c r="H82" s="1203"/>
      <c r="I82" s="1204"/>
      <c r="J82" s="1202"/>
      <c r="K82" s="1204"/>
      <c r="N82" s="12"/>
    </row>
    <row r="83" spans="1:15" ht="12" customHeight="1" x14ac:dyDescent="0.25">
      <c r="A83" s="1202" t="s">
        <v>1157</v>
      </c>
      <c r="B83" s="1203"/>
      <c r="C83" s="1203"/>
      <c r="D83" s="1203"/>
      <c r="E83" s="1203"/>
      <c r="F83" s="1203"/>
      <c r="G83" s="1203"/>
      <c r="H83" s="1203"/>
      <c r="I83" s="1203"/>
      <c r="J83" s="1203"/>
      <c r="K83" s="1204"/>
      <c r="L83" s="10"/>
      <c r="M83" s="10"/>
      <c r="N83" s="10"/>
      <c r="O83" s="10"/>
    </row>
    <row r="84" spans="1:15" ht="24" customHeight="1" x14ac:dyDescent="0.25">
      <c r="A84" s="1205" t="s">
        <v>1162</v>
      </c>
      <c r="B84" s="1203"/>
      <c r="C84" s="1203"/>
      <c r="D84" s="1203"/>
      <c r="E84" s="1203"/>
      <c r="F84" s="1203"/>
      <c r="G84" s="1203"/>
      <c r="H84" s="1203"/>
      <c r="I84" s="1203"/>
      <c r="J84" s="1203"/>
      <c r="K84" s="1204"/>
    </row>
    <row r="85" spans="1:15" ht="24" customHeight="1" x14ac:dyDescent="0.25">
      <c r="A85" s="1205" t="s">
        <v>416</v>
      </c>
      <c r="B85" s="1203"/>
      <c r="C85" s="1203"/>
      <c r="D85" s="1203"/>
      <c r="E85" s="1203"/>
      <c r="F85" s="1203"/>
      <c r="G85" s="1203"/>
      <c r="H85" s="1203"/>
      <c r="I85" s="1203"/>
      <c r="J85" s="1203"/>
      <c r="K85" s="1204"/>
    </row>
    <row r="86" spans="1:15" ht="12" thickBot="1" x14ac:dyDescent="0.3">
      <c r="A86" s="1206" t="s">
        <v>1177</v>
      </c>
      <c r="B86" s="1207"/>
      <c r="C86" s="1207"/>
      <c r="D86" s="1207"/>
      <c r="E86" s="1207"/>
      <c r="F86" s="1207"/>
      <c r="G86" s="1207"/>
      <c r="H86" s="1207"/>
      <c r="I86" s="1207"/>
      <c r="J86" s="1207"/>
      <c r="K86" s="1208"/>
    </row>
    <row r="88" spans="1:15" x14ac:dyDescent="0.25">
      <c r="B88" s="63"/>
      <c r="C88" s="73"/>
      <c r="D88" s="74"/>
      <c r="E88" s="74"/>
      <c r="F88" s="74"/>
      <c r="G88" s="74"/>
      <c r="H88" s="74"/>
      <c r="I88" s="74"/>
      <c r="J88" s="73"/>
      <c r="K88" s="364"/>
    </row>
    <row r="89" spans="1:15" x14ac:dyDescent="0.25">
      <c r="A89" s="26"/>
      <c r="B89" s="63"/>
      <c r="C89" s="63"/>
      <c r="D89" s="63"/>
      <c r="E89" s="63"/>
      <c r="F89" s="63"/>
      <c r="G89" s="63"/>
      <c r="H89" s="63"/>
      <c r="I89" s="63"/>
      <c r="J89" s="63"/>
      <c r="K89" s="63"/>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6" max="10"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138"/>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2"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3" t="s">
        <v>272</v>
      </c>
      <c r="B4" s="1054">
        <v>6933.3716084709995</v>
      </c>
      <c r="C4" s="732">
        <f>SUM(D4:J4)</f>
        <v>49714.620861459349</v>
      </c>
      <c r="D4" s="922">
        <v>30363.732</v>
      </c>
      <c r="E4" s="1175">
        <v>0</v>
      </c>
      <c r="F4" s="829">
        <v>2063.4059999999999</v>
      </c>
      <c r="G4" s="829">
        <v>0</v>
      </c>
      <c r="H4" s="1134">
        <v>0</v>
      </c>
      <c r="I4" s="1013">
        <v>391.8</v>
      </c>
      <c r="J4" s="1095">
        <v>16895.682861459351</v>
      </c>
      <c r="K4" s="620">
        <v>1870</v>
      </c>
    </row>
    <row r="5" spans="1:11" ht="12.75" customHeight="1" x14ac:dyDescent="0.25">
      <c r="A5" s="3" t="s">
        <v>522</v>
      </c>
      <c r="B5" s="1054">
        <v>2880.1391485201998</v>
      </c>
      <c r="C5" s="732">
        <f t="shared" ref="C5:C68" si="0">SUM(D5:J5)</f>
        <v>34210.320839298874</v>
      </c>
      <c r="D5" s="922">
        <v>16214.766</v>
      </c>
      <c r="E5" s="1175">
        <v>0</v>
      </c>
      <c r="F5" s="829">
        <v>1221.232</v>
      </c>
      <c r="G5" s="829">
        <v>0</v>
      </c>
      <c r="H5" s="1134">
        <v>0</v>
      </c>
      <c r="I5" s="829">
        <v>88.349000000000004</v>
      </c>
      <c r="J5" s="1096">
        <v>16685.97383929888</v>
      </c>
      <c r="K5" s="620">
        <v>1055</v>
      </c>
    </row>
    <row r="6" spans="1:11" ht="12.75" customHeight="1" x14ac:dyDescent="0.25">
      <c r="A6" s="3" t="s">
        <v>72</v>
      </c>
      <c r="B6" s="1054">
        <v>1468.8871579672002</v>
      </c>
      <c r="C6" s="732">
        <f t="shared" si="0"/>
        <v>15657.653943589592</v>
      </c>
      <c r="D6" s="922">
        <v>9101.3520000000008</v>
      </c>
      <c r="E6" s="1175">
        <v>0</v>
      </c>
      <c r="F6" s="829">
        <v>269.73700000000002</v>
      </c>
      <c r="G6" s="829">
        <v>0</v>
      </c>
      <c r="H6" s="1134">
        <v>0</v>
      </c>
      <c r="I6" s="829">
        <v>72.149000000000001</v>
      </c>
      <c r="J6" s="1096">
        <v>6214.4159435895926</v>
      </c>
      <c r="K6" s="620">
        <v>478</v>
      </c>
    </row>
    <row r="7" spans="1:11" ht="12.75" customHeight="1" x14ac:dyDescent="0.25">
      <c r="A7" s="3" t="s">
        <v>615</v>
      </c>
      <c r="B7" s="1054">
        <v>745.77803215479992</v>
      </c>
      <c r="C7" s="732">
        <f t="shared" si="0"/>
        <v>7468.1495720226494</v>
      </c>
      <c r="D7" s="922">
        <v>3945.7469999999998</v>
      </c>
      <c r="E7" s="1175">
        <v>0</v>
      </c>
      <c r="F7" s="829">
        <v>107.053</v>
      </c>
      <c r="G7" s="829">
        <v>0</v>
      </c>
      <c r="H7" s="1134">
        <v>0</v>
      </c>
      <c r="I7" s="829">
        <v>11.731999999999999</v>
      </c>
      <c r="J7" s="1096">
        <v>3403.6175720226497</v>
      </c>
      <c r="K7" s="620">
        <v>312</v>
      </c>
    </row>
    <row r="8" spans="1:11" ht="12.75" customHeight="1" x14ac:dyDescent="0.25">
      <c r="A8" s="3" t="s">
        <v>27</v>
      </c>
      <c r="B8" s="1054">
        <v>10750.663846379999</v>
      </c>
      <c r="C8" s="732">
        <f t="shared" si="0"/>
        <v>88588.090841247016</v>
      </c>
      <c r="D8" s="922">
        <v>58535.707999999999</v>
      </c>
      <c r="E8" s="1175">
        <v>0</v>
      </c>
      <c r="F8" s="829">
        <v>3945.9859999999999</v>
      </c>
      <c r="G8" s="829">
        <v>0</v>
      </c>
      <c r="H8" s="1134">
        <v>0</v>
      </c>
      <c r="I8" s="829">
        <v>538.28</v>
      </c>
      <c r="J8" s="1096">
        <v>25568.116841247022</v>
      </c>
      <c r="K8" s="620">
        <v>3059</v>
      </c>
    </row>
    <row r="9" spans="1:11" ht="12.75" customHeight="1" x14ac:dyDescent="0.25">
      <c r="A9" s="3" t="s">
        <v>74</v>
      </c>
      <c r="B9" s="1054">
        <v>6309.1127740695993</v>
      </c>
      <c r="C9" s="732">
        <f t="shared" si="0"/>
        <v>55683.679286087689</v>
      </c>
      <c r="D9" s="922">
        <v>34654.449000000001</v>
      </c>
      <c r="E9" s="1175">
        <v>0</v>
      </c>
      <c r="F9" s="829">
        <v>2541.759</v>
      </c>
      <c r="G9" s="829">
        <v>0</v>
      </c>
      <c r="H9" s="1134">
        <v>0</v>
      </c>
      <c r="I9" s="829">
        <v>233.477</v>
      </c>
      <c r="J9" s="1096">
        <v>18253.994286087691</v>
      </c>
      <c r="K9" s="620">
        <v>1923</v>
      </c>
    </row>
    <row r="10" spans="1:11" ht="12.75" customHeight="1" x14ac:dyDescent="0.25">
      <c r="A10" s="3" t="s">
        <v>303</v>
      </c>
      <c r="B10" s="1054">
        <v>2834.9915793580003</v>
      </c>
      <c r="C10" s="732">
        <f t="shared" si="0"/>
        <v>40372.329325999432</v>
      </c>
      <c r="D10" s="922">
        <v>27227.705999999998</v>
      </c>
      <c r="E10" s="1175">
        <v>0</v>
      </c>
      <c r="F10" s="829">
        <v>542.93399999999997</v>
      </c>
      <c r="G10" s="829">
        <v>0</v>
      </c>
      <c r="H10" s="1134">
        <v>0</v>
      </c>
      <c r="I10" s="829">
        <v>127.83199999999999</v>
      </c>
      <c r="J10" s="1096">
        <v>12473.857325999432</v>
      </c>
      <c r="K10" s="620">
        <v>1096</v>
      </c>
    </row>
    <row r="11" spans="1:11" ht="12.75" customHeight="1" x14ac:dyDescent="0.25">
      <c r="A11" s="3" t="s">
        <v>616</v>
      </c>
      <c r="B11" s="1054">
        <v>958.58888200460001</v>
      </c>
      <c r="C11" s="732">
        <f t="shared" si="0"/>
        <v>11756.248560044973</v>
      </c>
      <c r="D11" s="922">
        <v>6035.5370000000003</v>
      </c>
      <c r="E11" s="1175">
        <v>0</v>
      </c>
      <c r="F11" s="829">
        <v>416.69499999999999</v>
      </c>
      <c r="G11" s="829">
        <v>0</v>
      </c>
      <c r="H11" s="1134">
        <v>0</v>
      </c>
      <c r="I11" s="829">
        <v>0.19500000000000001</v>
      </c>
      <c r="J11" s="1096">
        <v>5303.821560044973</v>
      </c>
      <c r="K11" s="620">
        <v>387</v>
      </c>
    </row>
    <row r="12" spans="1:11" ht="12.75" customHeight="1" x14ac:dyDescent="0.25">
      <c r="A12" s="3" t="s">
        <v>75</v>
      </c>
      <c r="B12" s="1054">
        <v>1915.6103496404</v>
      </c>
      <c r="C12" s="732">
        <f t="shared" si="0"/>
        <v>20592.748154737626</v>
      </c>
      <c r="D12" s="922">
        <v>12634.717000000001</v>
      </c>
      <c r="E12" s="1175">
        <v>0</v>
      </c>
      <c r="F12" s="829">
        <v>654.01700000000005</v>
      </c>
      <c r="G12" s="829">
        <v>0</v>
      </c>
      <c r="H12" s="1134">
        <v>0</v>
      </c>
      <c r="I12" s="829">
        <v>60.981999999999999</v>
      </c>
      <c r="J12" s="1096">
        <v>7243.0321547376261</v>
      </c>
      <c r="K12" s="620">
        <v>579</v>
      </c>
    </row>
    <row r="13" spans="1:11" ht="12.75" customHeight="1" x14ac:dyDescent="0.25">
      <c r="A13" s="3" t="s">
        <v>304</v>
      </c>
      <c r="B13" s="1054">
        <v>4430.2118786862002</v>
      </c>
      <c r="C13" s="732">
        <f t="shared" si="0"/>
        <v>80497.970752388675</v>
      </c>
      <c r="D13" s="922">
        <v>29984.510999999999</v>
      </c>
      <c r="E13" s="1175">
        <v>0</v>
      </c>
      <c r="F13" s="829">
        <v>1101.588</v>
      </c>
      <c r="G13" s="829">
        <v>0</v>
      </c>
      <c r="H13" s="1134">
        <v>0</v>
      </c>
      <c r="I13" s="829">
        <v>224.16200000000001</v>
      </c>
      <c r="J13" s="1096">
        <v>49187.70975238867</v>
      </c>
      <c r="K13" s="620">
        <v>2749</v>
      </c>
    </row>
    <row r="14" spans="1:11" ht="12.75" customHeight="1" x14ac:dyDescent="0.25">
      <c r="A14" s="3" t="s">
        <v>617</v>
      </c>
      <c r="B14" s="1054">
        <v>2702.8912083774003</v>
      </c>
      <c r="C14" s="732">
        <f t="shared" si="0"/>
        <v>36159.616126149878</v>
      </c>
      <c r="D14" s="922">
        <v>19474.828000000001</v>
      </c>
      <c r="E14" s="1175">
        <v>0</v>
      </c>
      <c r="F14" s="829">
        <v>1664.049</v>
      </c>
      <c r="G14" s="829">
        <v>0</v>
      </c>
      <c r="H14" s="1134">
        <v>0</v>
      </c>
      <c r="I14" s="829">
        <v>46.067999999999998</v>
      </c>
      <c r="J14" s="1096">
        <v>14974.67112614988</v>
      </c>
      <c r="K14" s="620">
        <v>886</v>
      </c>
    </row>
    <row r="15" spans="1:11" ht="12.75" customHeight="1" x14ac:dyDescent="0.25">
      <c r="A15" s="3" t="s">
        <v>528</v>
      </c>
      <c r="B15" s="1054">
        <v>1123.0181471139999</v>
      </c>
      <c r="C15" s="732">
        <f t="shared" si="0"/>
        <v>9573.4578537888992</v>
      </c>
      <c r="D15" s="922">
        <v>5987.95</v>
      </c>
      <c r="E15" s="1175">
        <v>0</v>
      </c>
      <c r="F15" s="829">
        <v>591.08000000000004</v>
      </c>
      <c r="G15" s="829">
        <v>0</v>
      </c>
      <c r="H15" s="1134">
        <v>0</v>
      </c>
      <c r="I15" s="829">
        <v>58.558999999999997</v>
      </c>
      <c r="J15" s="1096">
        <v>2935.8688537888997</v>
      </c>
      <c r="K15" s="620">
        <v>294</v>
      </c>
    </row>
    <row r="16" spans="1:11" ht="12.75" customHeight="1" x14ac:dyDescent="0.25">
      <c r="A16" s="3" t="s">
        <v>318</v>
      </c>
      <c r="B16" s="1054">
        <v>1883.6543075627999</v>
      </c>
      <c r="C16" s="732">
        <f t="shared" si="0"/>
        <v>27858.924578658334</v>
      </c>
      <c r="D16" s="922">
        <v>17386.258000000002</v>
      </c>
      <c r="E16" s="1175">
        <v>0</v>
      </c>
      <c r="F16" s="829">
        <v>996.85699999999997</v>
      </c>
      <c r="G16" s="829">
        <v>0</v>
      </c>
      <c r="H16" s="1134">
        <v>0</v>
      </c>
      <c r="I16" s="829">
        <v>103.313</v>
      </c>
      <c r="J16" s="1096">
        <v>9372.4965786583343</v>
      </c>
      <c r="K16" s="620">
        <v>739</v>
      </c>
    </row>
    <row r="17" spans="1:11" ht="12.75" customHeight="1" x14ac:dyDescent="0.25">
      <c r="A17" s="3" t="s">
        <v>34</v>
      </c>
      <c r="B17" s="1054">
        <v>546.25865436150002</v>
      </c>
      <c r="C17" s="732">
        <f t="shared" si="0"/>
        <v>5244.5461647792072</v>
      </c>
      <c r="D17" s="922">
        <v>2492.319</v>
      </c>
      <c r="E17" s="1175">
        <v>0</v>
      </c>
      <c r="F17" s="829">
        <v>37.210999999999999</v>
      </c>
      <c r="G17" s="829">
        <v>0</v>
      </c>
      <c r="H17" s="1134">
        <v>0</v>
      </c>
      <c r="I17" s="829">
        <v>4.3460000000000001</v>
      </c>
      <c r="J17" s="1096">
        <v>2710.6701647792079</v>
      </c>
      <c r="K17" s="620">
        <v>211</v>
      </c>
    </row>
    <row r="18" spans="1:11" ht="12.75" customHeight="1" x14ac:dyDescent="0.25">
      <c r="A18" s="3" t="s">
        <v>618</v>
      </c>
      <c r="B18" s="1054">
        <v>2774.4158996484998</v>
      </c>
      <c r="C18" s="732">
        <f t="shared" si="0"/>
        <v>38784.584980511034</v>
      </c>
      <c r="D18" s="922">
        <v>21359.734</v>
      </c>
      <c r="E18" s="1175">
        <v>0</v>
      </c>
      <c r="F18" s="829">
        <v>508.21899999999999</v>
      </c>
      <c r="G18" s="829">
        <v>0</v>
      </c>
      <c r="H18" s="1134">
        <v>0</v>
      </c>
      <c r="I18" s="829">
        <v>490.38499999999999</v>
      </c>
      <c r="J18" s="1096">
        <v>16426.246980511034</v>
      </c>
      <c r="K18" s="620">
        <v>1303</v>
      </c>
    </row>
    <row r="19" spans="1:11" ht="12.75" customHeight="1" x14ac:dyDescent="0.25">
      <c r="A19" s="3" t="s">
        <v>35</v>
      </c>
      <c r="B19" s="1054">
        <v>4390.876338688</v>
      </c>
      <c r="C19" s="732">
        <f t="shared" si="0"/>
        <v>50746.342456462415</v>
      </c>
      <c r="D19" s="922">
        <v>28140.174999999999</v>
      </c>
      <c r="E19" s="1175">
        <v>0</v>
      </c>
      <c r="F19" s="829">
        <v>2031.1369999999999</v>
      </c>
      <c r="G19" s="829">
        <v>0</v>
      </c>
      <c r="H19" s="1134">
        <v>0</v>
      </c>
      <c r="I19" s="829">
        <v>163.11799999999999</v>
      </c>
      <c r="J19" s="1096">
        <v>20411.912456462422</v>
      </c>
      <c r="K19" s="620">
        <v>1597</v>
      </c>
    </row>
    <row r="20" spans="1:11" ht="12.75" customHeight="1" x14ac:dyDescent="0.25">
      <c r="A20" s="3" t="s">
        <v>619</v>
      </c>
      <c r="B20" s="1054">
        <v>790.4983583999001</v>
      </c>
      <c r="C20" s="732">
        <f t="shared" si="0"/>
        <v>8505.5326017015796</v>
      </c>
      <c r="D20" s="922">
        <v>5213.3130000000001</v>
      </c>
      <c r="E20" s="1175">
        <v>0</v>
      </c>
      <c r="F20" s="829">
        <v>336.34199999999998</v>
      </c>
      <c r="G20" s="829">
        <v>0</v>
      </c>
      <c r="H20" s="1134">
        <v>0</v>
      </c>
      <c r="I20" s="829">
        <v>85.597999999999999</v>
      </c>
      <c r="J20" s="1096">
        <v>2870.2796017015794</v>
      </c>
      <c r="K20" s="620">
        <v>253</v>
      </c>
    </row>
    <row r="21" spans="1:11" ht="12.75" customHeight="1" x14ac:dyDescent="0.25">
      <c r="A21" s="3" t="s">
        <v>231</v>
      </c>
      <c r="B21" s="1054">
        <v>6468.1478579450004</v>
      </c>
      <c r="C21" s="732">
        <f t="shared" si="0"/>
        <v>57829.208383570425</v>
      </c>
      <c r="D21" s="922">
        <v>31678.275000000001</v>
      </c>
      <c r="E21" s="1175">
        <v>0</v>
      </c>
      <c r="F21" s="829">
        <v>978.44399999999996</v>
      </c>
      <c r="G21" s="829">
        <v>0</v>
      </c>
      <c r="H21" s="1134">
        <v>0</v>
      </c>
      <c r="I21" s="829">
        <v>229.58600000000001</v>
      </c>
      <c r="J21" s="1096">
        <v>24942.903383570425</v>
      </c>
      <c r="K21" s="620">
        <v>2279</v>
      </c>
    </row>
    <row r="22" spans="1:11" ht="12.75" customHeight="1" x14ac:dyDescent="0.25">
      <c r="A22" s="3" t="s">
        <v>417</v>
      </c>
      <c r="B22" s="1054">
        <v>34364.868837490001</v>
      </c>
      <c r="C22" s="732">
        <f t="shared" si="0"/>
        <v>425013.31573697441</v>
      </c>
      <c r="D22" s="922">
        <v>142525.86600000001</v>
      </c>
      <c r="E22" s="1175">
        <v>2197.74568</v>
      </c>
      <c r="F22" s="829">
        <v>23050.409</v>
      </c>
      <c r="G22" s="829">
        <v>0</v>
      </c>
      <c r="H22" s="1134">
        <v>65436.040829999998</v>
      </c>
      <c r="I22" s="829">
        <v>2323.1770000000001</v>
      </c>
      <c r="J22" s="1096">
        <v>189480.07722697439</v>
      </c>
      <c r="K22" s="620">
        <v>9224</v>
      </c>
    </row>
    <row r="23" spans="1:11" ht="12.75" customHeight="1" x14ac:dyDescent="0.25">
      <c r="A23" s="3" t="s">
        <v>192</v>
      </c>
      <c r="B23" s="1054">
        <v>826.03675746349995</v>
      </c>
      <c r="C23" s="732">
        <f t="shared" si="0"/>
        <v>10420.676687921565</v>
      </c>
      <c r="D23" s="922">
        <v>6436.8739999999998</v>
      </c>
      <c r="E23" s="1175">
        <v>0</v>
      </c>
      <c r="F23" s="829">
        <v>143.64500000000001</v>
      </c>
      <c r="G23" s="829">
        <v>0</v>
      </c>
      <c r="H23" s="1134">
        <v>0</v>
      </c>
      <c r="I23" s="829">
        <v>20.004999999999999</v>
      </c>
      <c r="J23" s="1096">
        <v>3820.1526879215653</v>
      </c>
      <c r="K23" s="620">
        <v>298</v>
      </c>
    </row>
    <row r="24" spans="1:11" ht="12.75" customHeight="1" x14ac:dyDescent="0.25">
      <c r="A24" s="3" t="s">
        <v>37</v>
      </c>
      <c r="B24" s="1054">
        <v>1149.9124710798001</v>
      </c>
      <c r="C24" s="732">
        <f t="shared" si="0"/>
        <v>13062.80656143916</v>
      </c>
      <c r="D24" s="922">
        <v>5390.1639999999998</v>
      </c>
      <c r="E24" s="1175">
        <v>0</v>
      </c>
      <c r="F24" s="829">
        <v>418.875</v>
      </c>
      <c r="G24" s="829">
        <v>0</v>
      </c>
      <c r="H24" s="1134">
        <v>0</v>
      </c>
      <c r="I24" s="829">
        <v>33.954999999999998</v>
      </c>
      <c r="J24" s="1096">
        <v>7219.8125614391602</v>
      </c>
      <c r="K24" s="620">
        <v>405</v>
      </c>
    </row>
    <row r="25" spans="1:11" ht="12.75" customHeight="1" x14ac:dyDescent="0.25">
      <c r="A25" s="3" t="s">
        <v>620</v>
      </c>
      <c r="B25" s="1054">
        <v>3394.3739067713</v>
      </c>
      <c r="C25" s="732">
        <f t="shared" si="0"/>
        <v>43657.788071330346</v>
      </c>
      <c r="D25" s="922">
        <v>24137.471000000001</v>
      </c>
      <c r="E25" s="1175">
        <v>0</v>
      </c>
      <c r="F25" s="829">
        <v>2463.8789999999999</v>
      </c>
      <c r="G25" s="829">
        <v>0</v>
      </c>
      <c r="H25" s="1134">
        <v>0</v>
      </c>
      <c r="I25" s="829">
        <v>60.593000000000004</v>
      </c>
      <c r="J25" s="1096">
        <v>16995.845071330346</v>
      </c>
      <c r="K25" s="620">
        <v>1117</v>
      </c>
    </row>
    <row r="26" spans="1:11" ht="12.75" customHeight="1" x14ac:dyDescent="0.25">
      <c r="A26" s="3" t="s">
        <v>621</v>
      </c>
      <c r="B26" s="1054">
        <v>2305.9587818320001</v>
      </c>
      <c r="C26" s="732">
        <f t="shared" si="0"/>
        <v>19983.57558285155</v>
      </c>
      <c r="D26" s="922">
        <v>11716.871999999999</v>
      </c>
      <c r="E26" s="1175">
        <v>0</v>
      </c>
      <c r="F26" s="829">
        <v>592.05799999999999</v>
      </c>
      <c r="G26" s="829">
        <v>0</v>
      </c>
      <c r="H26" s="1134">
        <v>0</v>
      </c>
      <c r="I26" s="829">
        <v>276.142</v>
      </c>
      <c r="J26" s="1096">
        <v>7398.5035828515502</v>
      </c>
      <c r="K26" s="620">
        <v>713</v>
      </c>
    </row>
    <row r="27" spans="1:11" ht="12.75" customHeight="1" x14ac:dyDescent="0.25">
      <c r="A27" s="3" t="s">
        <v>39</v>
      </c>
      <c r="B27" s="1054">
        <v>2667.6012198967001</v>
      </c>
      <c r="C27" s="732">
        <f t="shared" si="0"/>
        <v>23511.517145151658</v>
      </c>
      <c r="D27" s="922">
        <v>11559.839</v>
      </c>
      <c r="E27" s="1175">
        <v>0</v>
      </c>
      <c r="F27" s="829">
        <v>682.06</v>
      </c>
      <c r="G27" s="829">
        <v>0</v>
      </c>
      <c r="H27" s="1134">
        <v>0</v>
      </c>
      <c r="I27" s="829">
        <v>120.98</v>
      </c>
      <c r="J27" s="1096">
        <v>11148.638145151659</v>
      </c>
      <c r="K27" s="620">
        <v>742</v>
      </c>
    </row>
    <row r="28" spans="1:11" ht="12.75" customHeight="1" x14ac:dyDescent="0.25">
      <c r="A28" s="3" t="s">
        <v>622</v>
      </c>
      <c r="B28" s="1054">
        <v>1305.6599231309999</v>
      </c>
      <c r="C28" s="732">
        <f t="shared" si="0"/>
        <v>16423.867669548898</v>
      </c>
      <c r="D28" s="922">
        <v>8904.1769999999997</v>
      </c>
      <c r="E28" s="1175">
        <v>0</v>
      </c>
      <c r="F28" s="829">
        <v>368.83800000000002</v>
      </c>
      <c r="G28" s="829">
        <v>0</v>
      </c>
      <c r="H28" s="1134">
        <v>0</v>
      </c>
      <c r="I28" s="829">
        <v>42.347000000000001</v>
      </c>
      <c r="J28" s="1096">
        <v>7108.5056695488993</v>
      </c>
      <c r="K28" s="620">
        <v>557</v>
      </c>
    </row>
    <row r="29" spans="1:11" ht="12.75" customHeight="1" x14ac:dyDescent="0.25">
      <c r="A29" s="3" t="s">
        <v>40</v>
      </c>
      <c r="B29" s="1054">
        <v>3290.5607289082</v>
      </c>
      <c r="C29" s="732">
        <f t="shared" si="0"/>
        <v>32600.987117466153</v>
      </c>
      <c r="D29" s="922">
        <v>17880.010999999999</v>
      </c>
      <c r="E29" s="1175">
        <v>0</v>
      </c>
      <c r="F29" s="829">
        <v>1088.117</v>
      </c>
      <c r="G29" s="829">
        <v>0</v>
      </c>
      <c r="H29" s="1134">
        <v>0</v>
      </c>
      <c r="I29" s="829">
        <v>57.726999999999997</v>
      </c>
      <c r="J29" s="1096">
        <v>13575.132117466155</v>
      </c>
      <c r="K29" s="620">
        <v>1185</v>
      </c>
    </row>
    <row r="30" spans="1:11" ht="12.75" customHeight="1" x14ac:dyDescent="0.25">
      <c r="A30" s="3" t="s">
        <v>252</v>
      </c>
      <c r="B30" s="1054">
        <v>3331.2916858950002</v>
      </c>
      <c r="C30" s="732">
        <f t="shared" si="0"/>
        <v>33118.360251507896</v>
      </c>
      <c r="D30" s="922">
        <v>20608.214</v>
      </c>
      <c r="E30" s="1175">
        <v>0</v>
      </c>
      <c r="F30" s="829">
        <v>894.774</v>
      </c>
      <c r="G30" s="829">
        <v>0</v>
      </c>
      <c r="H30" s="1134">
        <v>0</v>
      </c>
      <c r="I30" s="829">
        <v>327.22699999999998</v>
      </c>
      <c r="J30" s="1096">
        <v>11288.1452515079</v>
      </c>
      <c r="K30" s="620">
        <v>956</v>
      </c>
    </row>
    <row r="31" spans="1:11" ht="12.75" customHeight="1" x14ac:dyDescent="0.25">
      <c r="A31" s="3" t="s">
        <v>623</v>
      </c>
      <c r="B31" s="1054">
        <v>2082.6054950849998</v>
      </c>
      <c r="C31" s="732">
        <f t="shared" si="0"/>
        <v>22986.898820726848</v>
      </c>
      <c r="D31" s="922">
        <v>12653.596</v>
      </c>
      <c r="E31" s="1175">
        <v>0</v>
      </c>
      <c r="F31" s="829">
        <v>520.41399999999999</v>
      </c>
      <c r="G31" s="829">
        <v>0</v>
      </c>
      <c r="H31" s="1134">
        <v>0</v>
      </c>
      <c r="I31" s="829">
        <v>243.14599999999999</v>
      </c>
      <c r="J31" s="1096">
        <v>9569.7428207268458</v>
      </c>
      <c r="K31" s="620">
        <v>611</v>
      </c>
    </row>
    <row r="32" spans="1:11" ht="12.75" customHeight="1" x14ac:dyDescent="0.25">
      <c r="A32" s="3" t="s">
        <v>624</v>
      </c>
      <c r="B32" s="1054">
        <v>1361.8811151269001</v>
      </c>
      <c r="C32" s="732">
        <f t="shared" si="0"/>
        <v>16838.182559412395</v>
      </c>
      <c r="D32" s="922">
        <v>10465.093999999999</v>
      </c>
      <c r="E32" s="1175">
        <v>0</v>
      </c>
      <c r="F32" s="829">
        <v>291.53800000000001</v>
      </c>
      <c r="G32" s="829">
        <v>0</v>
      </c>
      <c r="H32" s="1134">
        <v>0</v>
      </c>
      <c r="I32" s="829">
        <v>41.615000000000002</v>
      </c>
      <c r="J32" s="1096">
        <v>6039.9355594123945</v>
      </c>
      <c r="K32" s="620">
        <v>541</v>
      </c>
    </row>
    <row r="33" spans="1:11" ht="12.75" customHeight="1" x14ac:dyDescent="0.25">
      <c r="A33" s="3" t="s">
        <v>41</v>
      </c>
      <c r="B33" s="1054">
        <v>5328.766371402</v>
      </c>
      <c r="C33" s="732">
        <f t="shared" si="0"/>
        <v>69196.660399483168</v>
      </c>
      <c r="D33" s="922">
        <v>31167.147000000001</v>
      </c>
      <c r="E33" s="1175">
        <v>0</v>
      </c>
      <c r="F33" s="829">
        <v>1123.8969999999999</v>
      </c>
      <c r="G33" s="829">
        <v>0</v>
      </c>
      <c r="H33" s="1134">
        <v>0</v>
      </c>
      <c r="I33" s="829">
        <v>92.484999999999999</v>
      </c>
      <c r="J33" s="1096">
        <v>36813.131399483158</v>
      </c>
      <c r="K33" s="620">
        <v>2425</v>
      </c>
    </row>
    <row r="34" spans="1:11" ht="12.75" customHeight="1" x14ac:dyDescent="0.25">
      <c r="A34" s="3" t="s">
        <v>233</v>
      </c>
      <c r="B34" s="1054">
        <v>795.49031399350008</v>
      </c>
      <c r="C34" s="732">
        <f t="shared" si="0"/>
        <v>10967.711952312176</v>
      </c>
      <c r="D34" s="922">
        <v>6143.2430000000004</v>
      </c>
      <c r="E34" s="1175">
        <v>0</v>
      </c>
      <c r="F34" s="829">
        <v>213.56899999999999</v>
      </c>
      <c r="G34" s="829">
        <v>0</v>
      </c>
      <c r="H34" s="1134">
        <v>0</v>
      </c>
      <c r="I34" s="829">
        <v>3.84</v>
      </c>
      <c r="J34" s="1096">
        <v>4607.0599523121755</v>
      </c>
      <c r="K34" s="620">
        <v>330</v>
      </c>
    </row>
    <row r="35" spans="1:11" ht="12.75" customHeight="1" x14ac:dyDescent="0.25">
      <c r="A35" s="3" t="s">
        <v>625</v>
      </c>
      <c r="B35" s="1054">
        <v>4098.5396289856999</v>
      </c>
      <c r="C35" s="732">
        <f t="shared" si="0"/>
        <v>48276.360731029054</v>
      </c>
      <c r="D35" s="922">
        <v>27110.618999999999</v>
      </c>
      <c r="E35" s="1175">
        <v>0</v>
      </c>
      <c r="F35" s="829">
        <v>1511.386</v>
      </c>
      <c r="G35" s="829">
        <v>0</v>
      </c>
      <c r="H35" s="1134">
        <v>0</v>
      </c>
      <c r="I35" s="829">
        <v>316.36799999999999</v>
      </c>
      <c r="J35" s="1096">
        <v>19337.987731029061</v>
      </c>
      <c r="K35" s="620">
        <v>1675</v>
      </c>
    </row>
    <row r="36" spans="1:11" ht="12.75" customHeight="1" x14ac:dyDescent="0.25">
      <c r="A36" s="3" t="s">
        <v>175</v>
      </c>
      <c r="B36" s="1054">
        <v>24855.139745717999</v>
      </c>
      <c r="C36" s="732">
        <f t="shared" si="0"/>
        <v>196392.34960432726</v>
      </c>
      <c r="D36" s="922">
        <v>115275.34600000001</v>
      </c>
      <c r="E36" s="1175">
        <v>5307.1772599999995</v>
      </c>
      <c r="F36" s="829">
        <v>8613.7579999999998</v>
      </c>
      <c r="G36" s="829">
        <v>0</v>
      </c>
      <c r="H36" s="1134">
        <v>1981.4773</v>
      </c>
      <c r="I36" s="829">
        <v>1051.741</v>
      </c>
      <c r="J36" s="1096">
        <v>64162.850044327235</v>
      </c>
      <c r="K36" s="620">
        <v>6443</v>
      </c>
    </row>
    <row r="37" spans="1:11" ht="12.75" customHeight="1" x14ac:dyDescent="0.25">
      <c r="A37" s="3" t="s">
        <v>200</v>
      </c>
      <c r="B37" s="1054">
        <v>270.99893885129995</v>
      </c>
      <c r="C37" s="732">
        <f t="shared" si="0"/>
        <v>4530.4740444023255</v>
      </c>
      <c r="D37" s="922">
        <v>2302.348</v>
      </c>
      <c r="E37" s="1175">
        <v>0</v>
      </c>
      <c r="F37" s="829">
        <v>49.878</v>
      </c>
      <c r="G37" s="829">
        <v>0</v>
      </c>
      <c r="H37" s="1134">
        <v>0</v>
      </c>
      <c r="I37" s="829">
        <v>0</v>
      </c>
      <c r="J37" s="1096">
        <v>2178.2480444023254</v>
      </c>
      <c r="K37" s="620">
        <v>186</v>
      </c>
    </row>
    <row r="38" spans="1:11" ht="12.75" customHeight="1" x14ac:dyDescent="0.25">
      <c r="A38" s="3" t="s">
        <v>626</v>
      </c>
      <c r="B38" s="1054">
        <v>1415.5605571217002</v>
      </c>
      <c r="C38" s="732">
        <f t="shared" si="0"/>
        <v>14502.679642073435</v>
      </c>
      <c r="D38" s="922">
        <v>8284.7099999999991</v>
      </c>
      <c r="E38" s="1175">
        <v>0</v>
      </c>
      <c r="F38" s="829">
        <v>366.10500000000002</v>
      </c>
      <c r="G38" s="829">
        <v>0</v>
      </c>
      <c r="H38" s="1134">
        <v>0</v>
      </c>
      <c r="I38" s="829">
        <v>207.89500000000001</v>
      </c>
      <c r="J38" s="1096">
        <v>5643.9696420734372</v>
      </c>
      <c r="K38" s="620">
        <v>441</v>
      </c>
    </row>
    <row r="39" spans="1:11" ht="12.75" customHeight="1" x14ac:dyDescent="0.25">
      <c r="A39" s="3" t="s">
        <v>234</v>
      </c>
      <c r="B39" s="1054">
        <v>2007.5621932900001</v>
      </c>
      <c r="C39" s="732">
        <f t="shared" si="0"/>
        <v>18875.950230562968</v>
      </c>
      <c r="D39" s="922">
        <v>10298.418</v>
      </c>
      <c r="E39" s="1175">
        <v>0</v>
      </c>
      <c r="F39" s="829">
        <v>459.95600000000002</v>
      </c>
      <c r="G39" s="829">
        <v>0</v>
      </c>
      <c r="H39" s="1134">
        <v>0</v>
      </c>
      <c r="I39" s="829">
        <v>47.807000000000002</v>
      </c>
      <c r="J39" s="1096">
        <v>8069.769230562968</v>
      </c>
      <c r="K39" s="620">
        <v>672</v>
      </c>
    </row>
    <row r="40" spans="1:11" ht="12.75" customHeight="1" x14ac:dyDescent="0.25">
      <c r="A40" s="3" t="s">
        <v>627</v>
      </c>
      <c r="B40" s="1054">
        <v>4015.2648993169996</v>
      </c>
      <c r="C40" s="732">
        <f t="shared" si="0"/>
        <v>58994.76182307105</v>
      </c>
      <c r="D40" s="922">
        <v>28840.536</v>
      </c>
      <c r="E40" s="1175">
        <v>0</v>
      </c>
      <c r="F40" s="829">
        <v>1005.289</v>
      </c>
      <c r="G40" s="829">
        <v>0</v>
      </c>
      <c r="H40" s="1134">
        <v>0</v>
      </c>
      <c r="I40" s="829">
        <v>177.20699999999999</v>
      </c>
      <c r="J40" s="1096">
        <v>28971.729823071055</v>
      </c>
      <c r="K40" s="620">
        <v>2107</v>
      </c>
    </row>
    <row r="41" spans="1:11" ht="12.75" customHeight="1" x14ac:dyDescent="0.25">
      <c r="A41" s="3" t="s">
        <v>420</v>
      </c>
      <c r="B41" s="1054">
        <v>976.39316609549996</v>
      </c>
      <c r="C41" s="732">
        <f t="shared" si="0"/>
        <v>10972.590474709326</v>
      </c>
      <c r="D41" s="922">
        <v>5709.5370000000003</v>
      </c>
      <c r="E41" s="1175">
        <v>0</v>
      </c>
      <c r="F41" s="829">
        <v>359.00799999999998</v>
      </c>
      <c r="G41" s="829">
        <v>0</v>
      </c>
      <c r="H41" s="1134">
        <v>0</v>
      </c>
      <c r="I41" s="829">
        <v>28.094999999999999</v>
      </c>
      <c r="J41" s="1096">
        <v>4875.950474709326</v>
      </c>
      <c r="K41" s="620">
        <v>298</v>
      </c>
    </row>
    <row r="42" spans="1:11" ht="12.75" customHeight="1" x14ac:dyDescent="0.25">
      <c r="A42" s="3" t="s">
        <v>235</v>
      </c>
      <c r="B42" s="1054">
        <v>1607.2355678589997</v>
      </c>
      <c r="C42" s="732">
        <f t="shared" si="0"/>
        <v>13294.31602593718</v>
      </c>
      <c r="D42" s="922">
        <v>7851.4539999999997</v>
      </c>
      <c r="E42" s="1175">
        <v>0</v>
      </c>
      <c r="F42" s="829">
        <v>305.553</v>
      </c>
      <c r="G42" s="829">
        <v>0</v>
      </c>
      <c r="H42" s="1134">
        <v>0</v>
      </c>
      <c r="I42" s="829">
        <v>10.403</v>
      </c>
      <c r="J42" s="1096">
        <v>5126.906025937179</v>
      </c>
      <c r="K42" s="620">
        <v>493</v>
      </c>
    </row>
    <row r="43" spans="1:11" ht="12.75" customHeight="1" x14ac:dyDescent="0.25">
      <c r="A43" s="3" t="s">
        <v>43</v>
      </c>
      <c r="B43" s="1054">
        <v>2865.0779904179999</v>
      </c>
      <c r="C43" s="732">
        <f t="shared" si="0"/>
        <v>29615.979709354448</v>
      </c>
      <c r="D43" s="922">
        <v>18532.463</v>
      </c>
      <c r="E43" s="1175">
        <v>0</v>
      </c>
      <c r="F43" s="829">
        <v>883.27700000000004</v>
      </c>
      <c r="G43" s="829">
        <v>0</v>
      </c>
      <c r="H43" s="1134">
        <v>0</v>
      </c>
      <c r="I43" s="829">
        <v>166.49600000000001</v>
      </c>
      <c r="J43" s="1096">
        <v>10033.743709354452</v>
      </c>
      <c r="K43" s="620">
        <v>950</v>
      </c>
    </row>
    <row r="44" spans="1:11" ht="12.75" customHeight="1" x14ac:dyDescent="0.25">
      <c r="A44" s="3" t="s">
        <v>307</v>
      </c>
      <c r="B44" s="1054">
        <v>1453.1126778464998</v>
      </c>
      <c r="C44" s="732">
        <f t="shared" si="0"/>
        <v>17188.487260995535</v>
      </c>
      <c r="D44" s="922">
        <v>8190.3</v>
      </c>
      <c r="E44" s="1175">
        <v>0</v>
      </c>
      <c r="F44" s="829">
        <v>480.34399999999999</v>
      </c>
      <c r="G44" s="829">
        <v>0</v>
      </c>
      <c r="H44" s="1134">
        <v>0</v>
      </c>
      <c r="I44" s="829">
        <v>32.511000000000003</v>
      </c>
      <c r="J44" s="1096">
        <v>8485.3322609955321</v>
      </c>
      <c r="K44" s="620">
        <v>530</v>
      </c>
    </row>
    <row r="45" spans="1:11" ht="12.75" customHeight="1" x14ac:dyDescent="0.25">
      <c r="A45" s="3" t="s">
        <v>44</v>
      </c>
      <c r="B45" s="1054">
        <v>679.03880794579993</v>
      </c>
      <c r="C45" s="732">
        <f t="shared" si="0"/>
        <v>11130.397552121782</v>
      </c>
      <c r="D45" s="922">
        <v>7121.4290000000001</v>
      </c>
      <c r="E45" s="1175">
        <v>0</v>
      </c>
      <c r="F45" s="829">
        <v>361.23</v>
      </c>
      <c r="G45" s="829">
        <v>0</v>
      </c>
      <c r="H45" s="1134">
        <v>0</v>
      </c>
      <c r="I45" s="829">
        <v>10.955</v>
      </c>
      <c r="J45" s="1096">
        <v>3636.7835521217817</v>
      </c>
      <c r="K45" s="620">
        <v>274</v>
      </c>
    </row>
    <row r="46" spans="1:11" ht="12.75" customHeight="1" x14ac:dyDescent="0.25">
      <c r="A46" s="3" t="s">
        <v>351</v>
      </c>
      <c r="B46" s="1054">
        <v>1463.8232808482999</v>
      </c>
      <c r="C46" s="732">
        <f t="shared" si="0"/>
        <v>16505.684113360003</v>
      </c>
      <c r="D46" s="922">
        <v>9812.5480000000007</v>
      </c>
      <c r="E46" s="1175">
        <v>0</v>
      </c>
      <c r="F46" s="829">
        <v>684.81899999999996</v>
      </c>
      <c r="G46" s="829">
        <v>0</v>
      </c>
      <c r="H46" s="1134">
        <v>0</v>
      </c>
      <c r="I46" s="829">
        <v>57.051000000000002</v>
      </c>
      <c r="J46" s="1096">
        <v>5951.2661133600041</v>
      </c>
      <c r="K46" s="620">
        <v>474</v>
      </c>
    </row>
    <row r="47" spans="1:11" ht="12.75" customHeight="1" x14ac:dyDescent="0.25">
      <c r="A47" s="3" t="s">
        <v>45</v>
      </c>
      <c r="B47" s="1054">
        <v>816.10876314710003</v>
      </c>
      <c r="C47" s="732">
        <f t="shared" si="0"/>
        <v>7731.3533334095318</v>
      </c>
      <c r="D47" s="922">
        <v>3360.1979999999999</v>
      </c>
      <c r="E47" s="1175">
        <v>0</v>
      </c>
      <c r="F47" s="829">
        <v>187.47900000000001</v>
      </c>
      <c r="G47" s="829">
        <v>0</v>
      </c>
      <c r="H47" s="1134">
        <v>0</v>
      </c>
      <c r="I47" s="829">
        <v>10.226000000000001</v>
      </c>
      <c r="J47" s="1096">
        <v>4173.4503334095316</v>
      </c>
      <c r="K47" s="620">
        <v>357</v>
      </c>
    </row>
    <row r="48" spans="1:11" ht="12.75" customHeight="1" x14ac:dyDescent="0.25">
      <c r="A48" s="3" t="s">
        <v>46</v>
      </c>
      <c r="B48" s="1054">
        <v>3868.2332141380002</v>
      </c>
      <c r="C48" s="732">
        <f t="shared" si="0"/>
        <v>50090.027122693908</v>
      </c>
      <c r="D48" s="922">
        <v>28020.210999999999</v>
      </c>
      <c r="E48" s="1175">
        <v>0</v>
      </c>
      <c r="F48" s="829">
        <v>1142.077</v>
      </c>
      <c r="G48" s="829">
        <v>0</v>
      </c>
      <c r="H48" s="1134">
        <v>0</v>
      </c>
      <c r="I48" s="829">
        <v>163.86799999999999</v>
      </c>
      <c r="J48" s="1096">
        <v>20763.871122693909</v>
      </c>
      <c r="K48" s="620">
        <v>1636</v>
      </c>
    </row>
    <row r="49" spans="1:11" ht="12.75" customHeight="1" x14ac:dyDescent="0.25">
      <c r="A49" s="3" t="s">
        <v>82</v>
      </c>
      <c r="B49" s="1054">
        <v>1377.1580232163001</v>
      </c>
      <c r="C49" s="732">
        <f t="shared" si="0"/>
        <v>23120.87770039546</v>
      </c>
      <c r="D49" s="922">
        <v>12341.447</v>
      </c>
      <c r="E49" s="1175">
        <v>0</v>
      </c>
      <c r="F49" s="829">
        <v>425.517</v>
      </c>
      <c r="G49" s="829">
        <v>0</v>
      </c>
      <c r="H49" s="1134">
        <v>0</v>
      </c>
      <c r="I49" s="829">
        <v>7.2160000000000002</v>
      </c>
      <c r="J49" s="1096">
        <v>10346.697700395458</v>
      </c>
      <c r="K49" s="620">
        <v>728</v>
      </c>
    </row>
    <row r="50" spans="1:11" ht="12.75" customHeight="1" x14ac:dyDescent="0.25">
      <c r="A50" s="3" t="s">
        <v>238</v>
      </c>
      <c r="B50" s="1054">
        <v>30321.471983706997</v>
      </c>
      <c r="C50" s="732">
        <f t="shared" si="0"/>
        <v>246865.50794466335</v>
      </c>
      <c r="D50" s="922">
        <v>146209.386</v>
      </c>
      <c r="E50" s="1175">
        <v>1446.78116</v>
      </c>
      <c r="F50" s="829">
        <v>18775.739000000001</v>
      </c>
      <c r="G50" s="829">
        <v>0</v>
      </c>
      <c r="H50" s="1134">
        <v>162.6848</v>
      </c>
      <c r="I50" s="829">
        <v>2459.8409999999999</v>
      </c>
      <c r="J50" s="1096">
        <v>77811.075984663374</v>
      </c>
      <c r="K50" s="620">
        <v>8531</v>
      </c>
    </row>
    <row r="51" spans="1:11" ht="12.75" customHeight="1" x14ac:dyDescent="0.25">
      <c r="A51" s="3" t="s">
        <v>99</v>
      </c>
      <c r="B51" s="1054">
        <v>327.69956536990003</v>
      </c>
      <c r="C51" s="732">
        <f t="shared" si="0"/>
        <v>2824.8993407030775</v>
      </c>
      <c r="D51" s="922">
        <v>1579.8209999999999</v>
      </c>
      <c r="E51" s="1175">
        <v>0</v>
      </c>
      <c r="F51" s="829">
        <v>22.323</v>
      </c>
      <c r="G51" s="829">
        <v>0</v>
      </c>
      <c r="H51" s="1134">
        <v>0</v>
      </c>
      <c r="I51" s="829">
        <v>0</v>
      </c>
      <c r="J51" s="1096">
        <v>1222.7553407030775</v>
      </c>
      <c r="K51" s="620">
        <v>95</v>
      </c>
    </row>
    <row r="52" spans="1:11" ht="12.75" customHeight="1" x14ac:dyDescent="0.25">
      <c r="A52" s="3" t="s">
        <v>48</v>
      </c>
      <c r="B52" s="1054">
        <v>1380.1602081363001</v>
      </c>
      <c r="C52" s="732">
        <f t="shared" si="0"/>
        <v>12660.941501494923</v>
      </c>
      <c r="D52" s="922">
        <v>7272.7740000000003</v>
      </c>
      <c r="E52" s="1175">
        <v>0</v>
      </c>
      <c r="F52" s="829">
        <v>263.11200000000002</v>
      </c>
      <c r="G52" s="829">
        <v>0</v>
      </c>
      <c r="H52" s="1134">
        <v>0</v>
      </c>
      <c r="I52" s="829">
        <v>48.616999999999997</v>
      </c>
      <c r="J52" s="1096">
        <v>5076.4385014949212</v>
      </c>
      <c r="K52" s="620">
        <v>438</v>
      </c>
    </row>
    <row r="53" spans="1:11" ht="12.75" customHeight="1" x14ac:dyDescent="0.25">
      <c r="A53" s="3" t="s">
        <v>49</v>
      </c>
      <c r="B53" s="1054">
        <v>2636.596972933</v>
      </c>
      <c r="C53" s="732">
        <f t="shared" si="0"/>
        <v>28772.855952562495</v>
      </c>
      <c r="D53" s="922">
        <v>17908.339</v>
      </c>
      <c r="E53" s="1175">
        <v>0</v>
      </c>
      <c r="F53" s="829">
        <v>757.78700000000003</v>
      </c>
      <c r="G53" s="829">
        <v>0</v>
      </c>
      <c r="H53" s="1134">
        <v>0</v>
      </c>
      <c r="I53" s="829">
        <v>71.158000000000001</v>
      </c>
      <c r="J53" s="1096">
        <v>10035.571952562494</v>
      </c>
      <c r="K53" s="620">
        <v>834</v>
      </c>
    </row>
    <row r="54" spans="1:11" ht="12.75" customHeight="1" x14ac:dyDescent="0.25">
      <c r="A54" s="3" t="s">
        <v>224</v>
      </c>
      <c r="B54" s="1054">
        <v>767.64466006399994</v>
      </c>
      <c r="C54" s="732">
        <f t="shared" si="0"/>
        <v>10039.255276963409</v>
      </c>
      <c r="D54" s="922">
        <v>5139.8549999999996</v>
      </c>
      <c r="E54" s="1175">
        <v>0</v>
      </c>
      <c r="F54" s="829">
        <v>165.779</v>
      </c>
      <c r="G54" s="829">
        <v>0</v>
      </c>
      <c r="H54" s="1134">
        <v>0</v>
      </c>
      <c r="I54" s="829">
        <v>31.917000000000002</v>
      </c>
      <c r="J54" s="1096">
        <v>4701.7042769634099</v>
      </c>
      <c r="K54" s="620">
        <v>359</v>
      </c>
    </row>
    <row r="55" spans="1:11" ht="12.75" customHeight="1" x14ac:dyDescent="0.25">
      <c r="A55" s="3" t="s">
        <v>84</v>
      </c>
      <c r="B55" s="1054">
        <v>2375.633860682</v>
      </c>
      <c r="C55" s="732">
        <f t="shared" si="0"/>
        <v>24998.932656023451</v>
      </c>
      <c r="D55" s="922">
        <v>15337.165999999999</v>
      </c>
      <c r="E55" s="1175">
        <v>0</v>
      </c>
      <c r="F55" s="829">
        <v>958.39400000000001</v>
      </c>
      <c r="G55" s="829">
        <v>0</v>
      </c>
      <c r="H55" s="1134">
        <v>0</v>
      </c>
      <c r="I55" s="829">
        <v>201.17400000000001</v>
      </c>
      <c r="J55" s="1096">
        <v>8502.1986560234509</v>
      </c>
      <c r="K55" s="620">
        <v>708</v>
      </c>
    </row>
    <row r="56" spans="1:11" ht="12.75" customHeight="1" x14ac:dyDescent="0.25">
      <c r="A56" s="3" t="s">
        <v>628</v>
      </c>
      <c r="B56" s="1054">
        <v>4529.7989886650003</v>
      </c>
      <c r="C56" s="732">
        <f t="shared" si="0"/>
        <v>35601.800069435842</v>
      </c>
      <c r="D56" s="922">
        <v>25402.973000000002</v>
      </c>
      <c r="E56" s="1175">
        <v>0</v>
      </c>
      <c r="F56" s="829">
        <v>1365.6120000000001</v>
      </c>
      <c r="G56" s="829">
        <v>0</v>
      </c>
      <c r="H56" s="1134">
        <v>0</v>
      </c>
      <c r="I56" s="829">
        <v>127.482</v>
      </c>
      <c r="J56" s="1096">
        <v>8705.7330694358388</v>
      </c>
      <c r="K56" s="620">
        <v>1283</v>
      </c>
    </row>
    <row r="57" spans="1:11" ht="12.75" customHeight="1" x14ac:dyDescent="0.25">
      <c r="A57" s="3" t="s">
        <v>1171</v>
      </c>
      <c r="B57" s="1054">
        <v>3824.0156020216</v>
      </c>
      <c r="C57" s="732">
        <f t="shared" si="0"/>
        <v>38878.935446730364</v>
      </c>
      <c r="D57" s="922">
        <v>24246.643</v>
      </c>
      <c r="E57" s="1175">
        <v>0</v>
      </c>
      <c r="F57" s="829">
        <v>946.19600000000003</v>
      </c>
      <c r="G57" s="829">
        <v>0</v>
      </c>
      <c r="H57" s="1134">
        <v>0</v>
      </c>
      <c r="I57" s="829">
        <v>174.21299999999999</v>
      </c>
      <c r="J57" s="1096">
        <v>13511.883446730366</v>
      </c>
      <c r="K57" s="620">
        <v>1310</v>
      </c>
    </row>
    <row r="58" spans="1:11" ht="12.75" customHeight="1" x14ac:dyDescent="0.25">
      <c r="A58" s="3" t="s">
        <v>1172</v>
      </c>
      <c r="B58" s="1054">
        <v>1697.2465645056</v>
      </c>
      <c r="C58" s="732">
        <f t="shared" si="0"/>
        <v>18582.823091402686</v>
      </c>
      <c r="D58" s="922">
        <v>11557.013000000001</v>
      </c>
      <c r="E58" s="1175">
        <v>0</v>
      </c>
      <c r="F58" s="829">
        <v>360.69400000000002</v>
      </c>
      <c r="G58" s="829">
        <v>0</v>
      </c>
      <c r="H58" s="1134">
        <v>0</v>
      </c>
      <c r="I58" s="829">
        <v>242.49</v>
      </c>
      <c r="J58" s="1096">
        <v>6422.6260914026861</v>
      </c>
      <c r="K58" s="620">
        <v>575</v>
      </c>
    </row>
    <row r="59" spans="1:11" ht="12.75" customHeight="1" x14ac:dyDescent="0.25">
      <c r="A59" s="3" t="s">
        <v>52</v>
      </c>
      <c r="B59" s="1054">
        <v>1266.893921759</v>
      </c>
      <c r="C59" s="732">
        <f t="shared" si="0"/>
        <v>12022.768594016379</v>
      </c>
      <c r="D59" s="922">
        <v>4876.2820000000002</v>
      </c>
      <c r="E59" s="1175">
        <v>0</v>
      </c>
      <c r="F59" s="829">
        <v>218.13800000000001</v>
      </c>
      <c r="G59" s="829">
        <v>0</v>
      </c>
      <c r="H59" s="1134">
        <v>0</v>
      </c>
      <c r="I59" s="829">
        <v>52.134</v>
      </c>
      <c r="J59" s="1096">
        <v>6876.2145940163791</v>
      </c>
      <c r="K59" s="620">
        <v>414</v>
      </c>
    </row>
    <row r="60" spans="1:11" ht="12.75" customHeight="1" x14ac:dyDescent="0.25">
      <c r="A60" s="3" t="s">
        <v>53</v>
      </c>
      <c r="B60" s="1054">
        <v>5949.7122928471999</v>
      </c>
      <c r="C60" s="732">
        <f t="shared" si="0"/>
        <v>55157.680592414807</v>
      </c>
      <c r="D60" s="922">
        <v>32745.024000000001</v>
      </c>
      <c r="E60" s="1175">
        <v>0</v>
      </c>
      <c r="F60" s="829">
        <v>2437.8229999999999</v>
      </c>
      <c r="G60" s="829">
        <v>0</v>
      </c>
      <c r="H60" s="1134">
        <v>0</v>
      </c>
      <c r="I60" s="829">
        <v>197.834</v>
      </c>
      <c r="J60" s="1096">
        <v>19776.999592414806</v>
      </c>
      <c r="K60" s="620">
        <v>1828</v>
      </c>
    </row>
    <row r="61" spans="1:11" ht="12.75" customHeight="1" x14ac:dyDescent="0.25">
      <c r="A61" s="3" t="s">
        <v>54</v>
      </c>
      <c r="B61" s="1054">
        <v>1822.0777093520001</v>
      </c>
      <c r="C61" s="732">
        <f t="shared" si="0"/>
        <v>13799.340073070833</v>
      </c>
      <c r="D61" s="922">
        <v>6719.7849999999999</v>
      </c>
      <c r="E61" s="1175">
        <v>0</v>
      </c>
      <c r="F61" s="829">
        <v>284.75900000000001</v>
      </c>
      <c r="G61" s="829">
        <v>0</v>
      </c>
      <c r="H61" s="1134">
        <v>0</v>
      </c>
      <c r="I61" s="829">
        <v>17.905000000000001</v>
      </c>
      <c r="J61" s="1096">
        <v>6776.891073070833</v>
      </c>
      <c r="K61" s="620">
        <v>579</v>
      </c>
    </row>
    <row r="62" spans="1:11" ht="12.75" customHeight="1" x14ac:dyDescent="0.25">
      <c r="A62" s="3" t="s">
        <v>55</v>
      </c>
      <c r="B62" s="1054">
        <v>1930.8387085319</v>
      </c>
      <c r="C62" s="732">
        <f t="shared" si="0"/>
        <v>23618.90874146796</v>
      </c>
      <c r="D62" s="922">
        <v>11127.726000000001</v>
      </c>
      <c r="E62" s="1175">
        <v>0</v>
      </c>
      <c r="F62" s="829">
        <v>931.25699999999995</v>
      </c>
      <c r="G62" s="829">
        <v>0</v>
      </c>
      <c r="H62" s="1134">
        <v>0</v>
      </c>
      <c r="I62" s="829">
        <v>135.655</v>
      </c>
      <c r="J62" s="1096">
        <v>11424.270741467959</v>
      </c>
      <c r="K62" s="620">
        <v>726</v>
      </c>
    </row>
    <row r="63" spans="1:11" ht="12.75" customHeight="1" x14ac:dyDescent="0.25">
      <c r="A63" s="3" t="s">
        <v>629</v>
      </c>
      <c r="B63" s="1054">
        <v>6071.9520732666997</v>
      </c>
      <c r="C63" s="732">
        <f t="shared" si="0"/>
        <v>63108.771558416061</v>
      </c>
      <c r="D63" s="922">
        <v>37029.567000000003</v>
      </c>
      <c r="E63" s="1175">
        <v>0</v>
      </c>
      <c r="F63" s="829">
        <v>3797.4780000000001</v>
      </c>
      <c r="G63" s="829">
        <v>0</v>
      </c>
      <c r="H63" s="1134">
        <v>0</v>
      </c>
      <c r="I63" s="829">
        <v>434.839</v>
      </c>
      <c r="J63" s="1096">
        <v>21846.887558416052</v>
      </c>
      <c r="K63" s="620">
        <v>1863</v>
      </c>
    </row>
    <row r="64" spans="1:11" ht="12.75" customHeight="1" x14ac:dyDescent="0.25">
      <c r="A64" s="3" t="s">
        <v>451</v>
      </c>
      <c r="B64" s="1054">
        <v>795.3202404658</v>
      </c>
      <c r="C64" s="732">
        <f t="shared" si="0"/>
        <v>11104.636684585339</v>
      </c>
      <c r="D64" s="922">
        <v>7536.0450000000001</v>
      </c>
      <c r="E64" s="1175">
        <v>0</v>
      </c>
      <c r="F64" s="829">
        <v>146.97499999999999</v>
      </c>
      <c r="G64" s="829">
        <v>0</v>
      </c>
      <c r="H64" s="1134">
        <v>0</v>
      </c>
      <c r="I64" s="829">
        <v>32.631999999999998</v>
      </c>
      <c r="J64" s="1096">
        <v>3388.9846845853394</v>
      </c>
      <c r="K64" s="620">
        <v>327</v>
      </c>
    </row>
    <row r="65" spans="1:11" ht="12.75" customHeight="1" x14ac:dyDescent="0.25">
      <c r="A65" s="3" t="s">
        <v>56</v>
      </c>
      <c r="B65" s="1054">
        <v>3495.0431400567004</v>
      </c>
      <c r="C65" s="732">
        <f t="shared" si="0"/>
        <v>32318.367909768942</v>
      </c>
      <c r="D65" s="922">
        <v>20897.157999999999</v>
      </c>
      <c r="E65" s="1175">
        <v>0</v>
      </c>
      <c r="F65" s="829">
        <v>577.96799999999996</v>
      </c>
      <c r="G65" s="829">
        <v>0</v>
      </c>
      <c r="H65" s="1134">
        <v>0</v>
      </c>
      <c r="I65" s="829">
        <v>93.930999999999997</v>
      </c>
      <c r="J65" s="1096">
        <v>10749.310909768941</v>
      </c>
      <c r="K65" s="620">
        <v>1094</v>
      </c>
    </row>
    <row r="66" spans="1:11" ht="12.75" customHeight="1" x14ac:dyDescent="0.25">
      <c r="A66" s="3" t="s">
        <v>57</v>
      </c>
      <c r="B66" s="1054">
        <v>30985.304368634603</v>
      </c>
      <c r="C66" s="732">
        <f t="shared" si="0"/>
        <v>624946.38424088689</v>
      </c>
      <c r="D66" s="922">
        <v>422130.6</v>
      </c>
      <c r="E66" s="1175">
        <v>0</v>
      </c>
      <c r="F66" s="829">
        <v>67436.411999999997</v>
      </c>
      <c r="G66" s="829">
        <v>0</v>
      </c>
      <c r="H66" s="1134">
        <v>0</v>
      </c>
      <c r="I66" s="829">
        <v>1393.778</v>
      </c>
      <c r="J66" s="1096">
        <v>133985.59424088695</v>
      </c>
      <c r="K66" s="620">
        <v>14117</v>
      </c>
    </row>
    <row r="67" spans="1:11" ht="12.75" customHeight="1" x14ac:dyDescent="0.25">
      <c r="A67" s="3" t="s">
        <v>424</v>
      </c>
      <c r="B67" s="1054">
        <v>491.23577204360004</v>
      </c>
      <c r="C67" s="732">
        <f t="shared" si="0"/>
        <v>3792.6627050254519</v>
      </c>
      <c r="D67" s="922">
        <v>1492.0630000000001</v>
      </c>
      <c r="E67" s="1175">
        <v>0</v>
      </c>
      <c r="F67" s="829">
        <v>103.541</v>
      </c>
      <c r="G67" s="829">
        <v>0</v>
      </c>
      <c r="H67" s="1134">
        <v>0</v>
      </c>
      <c r="I67" s="829">
        <v>11.374000000000001</v>
      </c>
      <c r="J67" s="1096">
        <v>2185.6847050254519</v>
      </c>
      <c r="K67" s="620">
        <v>173</v>
      </c>
    </row>
    <row r="68" spans="1:11" ht="12.75" customHeight="1" x14ac:dyDescent="0.25">
      <c r="A68" s="3" t="s">
        <v>58</v>
      </c>
      <c r="B68" s="1054">
        <v>1660.936492107</v>
      </c>
      <c r="C68" s="732">
        <f t="shared" si="0"/>
        <v>13485.98723184882</v>
      </c>
      <c r="D68" s="922">
        <v>7870.3339999999998</v>
      </c>
      <c r="E68" s="1175">
        <v>0</v>
      </c>
      <c r="F68" s="829">
        <v>378.161</v>
      </c>
      <c r="G68" s="829">
        <v>0</v>
      </c>
      <c r="H68" s="1134">
        <v>0</v>
      </c>
      <c r="I68" s="829">
        <v>50.616999999999997</v>
      </c>
      <c r="J68" s="1096">
        <v>5186.8752318488205</v>
      </c>
      <c r="K68" s="620">
        <v>530</v>
      </c>
    </row>
    <row r="69" spans="1:11" ht="12.75" customHeight="1" x14ac:dyDescent="0.25">
      <c r="A69" s="3" t="s">
        <v>630</v>
      </c>
      <c r="B69" s="1054">
        <v>1977.6141554059998</v>
      </c>
      <c r="C69" s="732">
        <f t="shared" ref="C69:C98" si="1">SUM(D69:J69)</f>
        <v>18270.918408627571</v>
      </c>
      <c r="D69" s="922">
        <v>10209.451999999999</v>
      </c>
      <c r="E69" s="1175">
        <v>0</v>
      </c>
      <c r="F69" s="829">
        <v>699.03700000000003</v>
      </c>
      <c r="G69" s="829">
        <v>0</v>
      </c>
      <c r="H69" s="1134">
        <v>0</v>
      </c>
      <c r="I69" s="829">
        <v>112.91500000000001</v>
      </c>
      <c r="J69" s="1096">
        <v>7249.5144086275704</v>
      </c>
      <c r="K69" s="620">
        <v>676</v>
      </c>
    </row>
    <row r="70" spans="1:11" ht="12.75" customHeight="1" x14ac:dyDescent="0.25">
      <c r="A70" s="3" t="s">
        <v>631</v>
      </c>
      <c r="B70" s="1054">
        <v>1239.6649531580999</v>
      </c>
      <c r="C70" s="732">
        <f t="shared" si="1"/>
        <v>16179.297761927606</v>
      </c>
      <c r="D70" s="922">
        <v>8130.375</v>
      </c>
      <c r="E70" s="1175">
        <v>0</v>
      </c>
      <c r="F70" s="829">
        <v>383.238</v>
      </c>
      <c r="G70" s="829">
        <v>0</v>
      </c>
      <c r="H70" s="1134">
        <v>0</v>
      </c>
      <c r="I70" s="829">
        <v>36.503999999999998</v>
      </c>
      <c r="J70" s="1096">
        <v>7629.1807619276069</v>
      </c>
      <c r="K70" s="620">
        <v>607</v>
      </c>
    </row>
    <row r="71" spans="1:11" ht="12.75" customHeight="1" x14ac:dyDescent="0.25">
      <c r="A71" s="3" t="s">
        <v>59</v>
      </c>
      <c r="B71" s="1054">
        <v>543.87473643070007</v>
      </c>
      <c r="C71" s="732">
        <f t="shared" si="1"/>
        <v>7740.5489397811689</v>
      </c>
      <c r="D71" s="922">
        <v>4142.2120000000004</v>
      </c>
      <c r="E71" s="1175">
        <v>0</v>
      </c>
      <c r="F71" s="829">
        <v>123.788</v>
      </c>
      <c r="G71" s="829">
        <v>0</v>
      </c>
      <c r="H71" s="1134">
        <v>0</v>
      </c>
      <c r="I71" s="829">
        <v>10</v>
      </c>
      <c r="J71" s="1096">
        <v>3464.5489397811689</v>
      </c>
      <c r="K71" s="620">
        <v>223</v>
      </c>
    </row>
    <row r="72" spans="1:11" ht="12.75" customHeight="1" x14ac:dyDescent="0.25">
      <c r="A72" s="3" t="s">
        <v>632</v>
      </c>
      <c r="B72" s="1054">
        <v>450.20551096579993</v>
      </c>
      <c r="C72" s="732">
        <f t="shared" si="1"/>
        <v>5825.7254132538928</v>
      </c>
      <c r="D72" s="922">
        <v>2765.9490000000001</v>
      </c>
      <c r="E72" s="1175">
        <v>0</v>
      </c>
      <c r="F72" s="829">
        <v>96.484999999999999</v>
      </c>
      <c r="G72" s="829">
        <v>0</v>
      </c>
      <c r="H72" s="1134">
        <v>0</v>
      </c>
      <c r="I72" s="829">
        <v>17.956</v>
      </c>
      <c r="J72" s="1096">
        <v>2945.3354132538921</v>
      </c>
      <c r="K72" s="620">
        <v>184</v>
      </c>
    </row>
    <row r="73" spans="1:11" ht="12.75" customHeight="1" x14ac:dyDescent="0.25">
      <c r="A73" s="3" t="s">
        <v>87</v>
      </c>
      <c r="B73" s="1054">
        <v>1191.7327012439</v>
      </c>
      <c r="C73" s="732">
        <f t="shared" si="1"/>
        <v>12248.946698399432</v>
      </c>
      <c r="D73" s="922">
        <v>8023.7759999999998</v>
      </c>
      <c r="E73" s="1175">
        <v>0</v>
      </c>
      <c r="F73" s="829">
        <v>271.93299999999999</v>
      </c>
      <c r="G73" s="829">
        <v>0</v>
      </c>
      <c r="H73" s="1134">
        <v>0</v>
      </c>
      <c r="I73" s="829">
        <v>15.881</v>
      </c>
      <c r="J73" s="1096">
        <v>3937.3566983994324</v>
      </c>
      <c r="K73" s="620">
        <v>394</v>
      </c>
    </row>
    <row r="74" spans="1:11" ht="12.75" customHeight="1" x14ac:dyDescent="0.25">
      <c r="A74" s="3" t="s">
        <v>185</v>
      </c>
      <c r="B74" s="1054">
        <v>4967.5064485989997</v>
      </c>
      <c r="C74" s="732">
        <f t="shared" si="1"/>
        <v>56033.867650998887</v>
      </c>
      <c r="D74" s="922">
        <v>33246.118999999999</v>
      </c>
      <c r="E74" s="1175">
        <v>0</v>
      </c>
      <c r="F74" s="829">
        <v>2808.8470000000002</v>
      </c>
      <c r="G74" s="829">
        <v>0</v>
      </c>
      <c r="H74" s="1134">
        <v>0</v>
      </c>
      <c r="I74" s="829">
        <v>146.10900000000001</v>
      </c>
      <c r="J74" s="1096">
        <v>19832.792650998887</v>
      </c>
      <c r="K74" s="620">
        <v>1859</v>
      </c>
    </row>
    <row r="75" spans="1:11" ht="12.75" customHeight="1" x14ac:dyDescent="0.25">
      <c r="A75" s="3" t="s">
        <v>633</v>
      </c>
      <c r="B75" s="1054">
        <v>2278.4552036334999</v>
      </c>
      <c r="C75" s="732">
        <f t="shared" si="1"/>
        <v>23603.340593457891</v>
      </c>
      <c r="D75" s="922">
        <v>14607.373</v>
      </c>
      <c r="E75" s="1175">
        <v>0</v>
      </c>
      <c r="F75" s="829">
        <v>856.79100000000005</v>
      </c>
      <c r="G75" s="829">
        <v>0</v>
      </c>
      <c r="H75" s="1134">
        <v>0</v>
      </c>
      <c r="I75" s="829">
        <v>108.727</v>
      </c>
      <c r="J75" s="1096">
        <v>8030.4495934578918</v>
      </c>
      <c r="K75" s="620">
        <v>713</v>
      </c>
    </row>
    <row r="76" spans="1:11" ht="12.75" customHeight="1" x14ac:dyDescent="0.25">
      <c r="A76" s="3" t="s">
        <v>634</v>
      </c>
      <c r="B76" s="1054">
        <v>4792.5566577100008</v>
      </c>
      <c r="C76" s="732">
        <f t="shared" si="1"/>
        <v>40160.976687630049</v>
      </c>
      <c r="D76" s="922">
        <v>25139.362000000001</v>
      </c>
      <c r="E76" s="1175">
        <v>0</v>
      </c>
      <c r="F76" s="829">
        <v>1374.588</v>
      </c>
      <c r="G76" s="829">
        <v>0</v>
      </c>
      <c r="H76" s="1134">
        <v>0</v>
      </c>
      <c r="I76" s="829">
        <v>165.126</v>
      </c>
      <c r="J76" s="1096">
        <v>13481.90068763005</v>
      </c>
      <c r="K76" s="620">
        <v>1533</v>
      </c>
    </row>
    <row r="77" spans="1:11" ht="12.75" customHeight="1" x14ac:dyDescent="0.25">
      <c r="A77" s="3" t="s">
        <v>313</v>
      </c>
      <c r="B77" s="1054">
        <v>4188.9310033533002</v>
      </c>
      <c r="C77" s="732">
        <f t="shared" si="1"/>
        <v>61537.058552081595</v>
      </c>
      <c r="D77" s="922">
        <v>35169.364999999998</v>
      </c>
      <c r="E77" s="1175">
        <v>0</v>
      </c>
      <c r="F77" s="829">
        <v>3683.3760000000002</v>
      </c>
      <c r="G77" s="829">
        <v>0</v>
      </c>
      <c r="H77" s="1134">
        <v>0</v>
      </c>
      <c r="I77" s="829">
        <v>194.047</v>
      </c>
      <c r="J77" s="1096">
        <v>22490.270552081602</v>
      </c>
      <c r="K77" s="620">
        <v>1407</v>
      </c>
    </row>
    <row r="78" spans="1:11" ht="12.75" customHeight="1" x14ac:dyDescent="0.25">
      <c r="A78" s="3" t="s">
        <v>426</v>
      </c>
      <c r="B78" s="1054">
        <v>19489.351425278001</v>
      </c>
      <c r="C78" s="732">
        <f t="shared" si="1"/>
        <v>268427.19290170784</v>
      </c>
      <c r="D78" s="922">
        <v>116930.784</v>
      </c>
      <c r="E78" s="1175">
        <v>0</v>
      </c>
      <c r="F78" s="829">
        <v>19766.222000000002</v>
      </c>
      <c r="G78" s="829">
        <v>0</v>
      </c>
      <c r="H78" s="1134">
        <v>1902.8409799999999</v>
      </c>
      <c r="I78" s="829">
        <v>1348.38</v>
      </c>
      <c r="J78" s="1096">
        <v>128478.9659217078</v>
      </c>
      <c r="K78" s="620">
        <v>6871</v>
      </c>
    </row>
    <row r="79" spans="1:11" ht="12.75" customHeight="1" x14ac:dyDescent="0.25">
      <c r="A79" s="3" t="s">
        <v>89</v>
      </c>
      <c r="B79" s="1054">
        <v>1183.7072199751001</v>
      </c>
      <c r="C79" s="732">
        <f t="shared" si="1"/>
        <v>13887.467183537472</v>
      </c>
      <c r="D79" s="922">
        <v>8827.2929999999997</v>
      </c>
      <c r="E79" s="1175">
        <v>0</v>
      </c>
      <c r="F79" s="829">
        <v>254.44399999999999</v>
      </c>
      <c r="G79" s="829">
        <v>0</v>
      </c>
      <c r="H79" s="1134">
        <v>0</v>
      </c>
      <c r="I79" s="829">
        <v>35.244</v>
      </c>
      <c r="J79" s="1096">
        <v>4770.4861835374713</v>
      </c>
      <c r="K79" s="620">
        <v>491</v>
      </c>
    </row>
    <row r="80" spans="1:11" ht="12.75" customHeight="1" x14ac:dyDescent="0.25">
      <c r="A80" s="3" t="s">
        <v>635</v>
      </c>
      <c r="B80" s="1054">
        <v>1109.8903525051001</v>
      </c>
      <c r="C80" s="732">
        <f t="shared" si="1"/>
        <v>18834.288536996421</v>
      </c>
      <c r="D80" s="922">
        <v>14017.94</v>
      </c>
      <c r="E80" s="1175">
        <v>0</v>
      </c>
      <c r="F80" s="829">
        <v>579.91600000000005</v>
      </c>
      <c r="G80" s="829">
        <v>0</v>
      </c>
      <c r="H80" s="1134">
        <v>0</v>
      </c>
      <c r="I80" s="829">
        <v>45.432000000000002</v>
      </c>
      <c r="J80" s="1096">
        <v>4191.000536996421</v>
      </c>
      <c r="K80" s="620">
        <v>391</v>
      </c>
    </row>
    <row r="81" spans="1:11" ht="12.75" customHeight="1" x14ac:dyDescent="0.25">
      <c r="A81" s="3" t="s">
        <v>90</v>
      </c>
      <c r="B81" s="1054">
        <v>7522.4335769743002</v>
      </c>
      <c r="C81" s="732">
        <f t="shared" si="1"/>
        <v>84423.307398209654</v>
      </c>
      <c r="D81" s="922">
        <v>49874.588000000003</v>
      </c>
      <c r="E81" s="1175">
        <v>0</v>
      </c>
      <c r="F81" s="829">
        <v>2460.2350000000001</v>
      </c>
      <c r="G81" s="829">
        <v>0</v>
      </c>
      <c r="H81" s="1134">
        <v>0</v>
      </c>
      <c r="I81" s="829">
        <v>506.92700000000002</v>
      </c>
      <c r="J81" s="1096">
        <v>31581.557398209643</v>
      </c>
      <c r="K81" s="620">
        <v>2864</v>
      </c>
    </row>
    <row r="82" spans="1:11" ht="12.75" customHeight="1" x14ac:dyDescent="0.25">
      <c r="A82" s="3" t="s">
        <v>64</v>
      </c>
      <c r="B82" s="1054">
        <v>54625.366058985004</v>
      </c>
      <c r="C82" s="732">
        <f t="shared" si="1"/>
        <v>662387.19069357356</v>
      </c>
      <c r="D82" s="922">
        <v>276611.23200000002</v>
      </c>
      <c r="E82" s="1175">
        <v>4250.9981400000006</v>
      </c>
      <c r="F82" s="829">
        <v>25484.835999999999</v>
      </c>
      <c r="G82" s="829">
        <v>0</v>
      </c>
      <c r="H82" s="1134">
        <v>3412.55881</v>
      </c>
      <c r="I82" s="829">
        <v>3078.2919999999999</v>
      </c>
      <c r="J82" s="1096">
        <v>349549.27374357346</v>
      </c>
      <c r="K82" s="620">
        <v>16752</v>
      </c>
    </row>
    <row r="83" spans="1:11" ht="12.75" customHeight="1" x14ac:dyDescent="0.25">
      <c r="A83" s="3" t="s">
        <v>294</v>
      </c>
      <c r="B83" s="1054">
        <v>1248.3246178396</v>
      </c>
      <c r="C83" s="732">
        <f t="shared" si="1"/>
        <v>11120.909344617823</v>
      </c>
      <c r="D83" s="922">
        <v>5380.1850000000004</v>
      </c>
      <c r="E83" s="1175">
        <v>0</v>
      </c>
      <c r="F83" s="829">
        <v>427.79300000000001</v>
      </c>
      <c r="G83" s="829">
        <v>0</v>
      </c>
      <c r="H83" s="1134">
        <v>0</v>
      </c>
      <c r="I83" s="829">
        <v>34.600999999999999</v>
      </c>
      <c r="J83" s="1096">
        <v>5278.3303446178234</v>
      </c>
      <c r="K83" s="620">
        <v>382</v>
      </c>
    </row>
    <row r="84" spans="1:11" ht="12.75" customHeight="1" x14ac:dyDescent="0.25">
      <c r="A84" s="3" t="s">
        <v>214</v>
      </c>
      <c r="B84" s="1054">
        <v>1559.7843700493002</v>
      </c>
      <c r="C84" s="732">
        <f t="shared" si="1"/>
        <v>33877.771290760866</v>
      </c>
      <c r="D84" s="922">
        <v>22368.472000000002</v>
      </c>
      <c r="E84" s="1175">
        <v>0</v>
      </c>
      <c r="F84" s="829">
        <v>1859.944</v>
      </c>
      <c r="G84" s="829">
        <v>0</v>
      </c>
      <c r="H84" s="1134">
        <v>0</v>
      </c>
      <c r="I84" s="829">
        <v>63.542999999999999</v>
      </c>
      <c r="J84" s="1096">
        <v>9585.8122907608667</v>
      </c>
      <c r="K84" s="620">
        <v>763</v>
      </c>
    </row>
    <row r="85" spans="1:11" ht="12.75" customHeight="1" x14ac:dyDescent="0.25">
      <c r="A85" s="3" t="s">
        <v>257</v>
      </c>
      <c r="B85" s="1054">
        <v>11947.055103793999</v>
      </c>
      <c r="C85" s="732">
        <f t="shared" si="1"/>
        <v>168137.72197555396</v>
      </c>
      <c r="D85" s="922">
        <v>81841.303</v>
      </c>
      <c r="E85" s="1175">
        <v>0</v>
      </c>
      <c r="F85" s="829">
        <v>3971.1350000000002</v>
      </c>
      <c r="G85" s="829">
        <v>0</v>
      </c>
      <c r="H85" s="1134">
        <v>0</v>
      </c>
      <c r="I85" s="829">
        <v>702.91600000000005</v>
      </c>
      <c r="J85" s="1096">
        <v>81622.367975553949</v>
      </c>
      <c r="K85" s="620">
        <v>5511</v>
      </c>
    </row>
    <row r="86" spans="1:11" ht="12.75" customHeight="1" x14ac:dyDescent="0.25">
      <c r="A86" s="3" t="s">
        <v>297</v>
      </c>
      <c r="B86" s="1054">
        <v>13069.792800974399</v>
      </c>
      <c r="C86" s="732">
        <f t="shared" si="1"/>
        <v>112583.17024255104</v>
      </c>
      <c r="D86" s="922">
        <v>63079.601000000002</v>
      </c>
      <c r="E86" s="1175">
        <v>0</v>
      </c>
      <c r="F86" s="829">
        <v>7112.7380000000003</v>
      </c>
      <c r="G86" s="829">
        <v>0</v>
      </c>
      <c r="H86" s="1134">
        <v>0</v>
      </c>
      <c r="I86" s="829">
        <v>469.44900000000001</v>
      </c>
      <c r="J86" s="1096">
        <v>41921.382242551037</v>
      </c>
      <c r="K86" s="620">
        <v>3418</v>
      </c>
    </row>
    <row r="87" spans="1:11" ht="12.75" customHeight="1" x14ac:dyDescent="0.25">
      <c r="A87" s="3" t="s">
        <v>258</v>
      </c>
      <c r="B87" s="1054">
        <v>4546.8930311049999</v>
      </c>
      <c r="C87" s="732">
        <f t="shared" si="1"/>
        <v>58295.425038031026</v>
      </c>
      <c r="D87" s="922">
        <v>35243.777999999998</v>
      </c>
      <c r="E87" s="1175">
        <v>0</v>
      </c>
      <c r="F87" s="829">
        <v>3801.9549999999999</v>
      </c>
      <c r="G87" s="829">
        <v>0</v>
      </c>
      <c r="H87" s="1134">
        <v>0</v>
      </c>
      <c r="I87" s="829">
        <v>229.358</v>
      </c>
      <c r="J87" s="1096">
        <v>19020.334038031026</v>
      </c>
      <c r="K87" s="620">
        <v>1351</v>
      </c>
    </row>
    <row r="88" spans="1:11" ht="12.75" customHeight="1" x14ac:dyDescent="0.25">
      <c r="A88" s="3" t="s">
        <v>636</v>
      </c>
      <c r="B88" s="1054">
        <v>533.87856969109998</v>
      </c>
      <c r="C88" s="732">
        <f t="shared" si="1"/>
        <v>5527.1555336864212</v>
      </c>
      <c r="D88" s="922">
        <v>2788.2759999999998</v>
      </c>
      <c r="E88" s="1175">
        <v>0</v>
      </c>
      <c r="F88" s="829">
        <v>129.267</v>
      </c>
      <c r="G88" s="829">
        <v>0</v>
      </c>
      <c r="H88" s="1134">
        <v>0</v>
      </c>
      <c r="I88" s="829">
        <v>2.5</v>
      </c>
      <c r="J88" s="1096">
        <v>2607.1125336864216</v>
      </c>
      <c r="K88" s="620">
        <v>204</v>
      </c>
    </row>
    <row r="89" spans="1:11" ht="12.75" customHeight="1" x14ac:dyDescent="0.25">
      <c r="A89" s="3" t="s">
        <v>637</v>
      </c>
      <c r="B89" s="1054">
        <v>1643.1970330657998</v>
      </c>
      <c r="C89" s="732">
        <f t="shared" si="1"/>
        <v>27156.0435709089</v>
      </c>
      <c r="D89" s="922">
        <v>10996.624</v>
      </c>
      <c r="E89" s="1175">
        <v>0</v>
      </c>
      <c r="F89" s="829">
        <v>293.62299999999999</v>
      </c>
      <c r="G89" s="829">
        <v>0</v>
      </c>
      <c r="H89" s="1134">
        <v>0</v>
      </c>
      <c r="I89" s="829">
        <v>7.8179999999999996</v>
      </c>
      <c r="J89" s="1096">
        <v>15857.978570908901</v>
      </c>
      <c r="K89" s="620">
        <v>857</v>
      </c>
    </row>
    <row r="90" spans="1:11" ht="12.75" customHeight="1" x14ac:dyDescent="0.25">
      <c r="A90" s="3" t="s">
        <v>91</v>
      </c>
      <c r="B90" s="1054">
        <v>1329.880373617</v>
      </c>
      <c r="C90" s="732">
        <f t="shared" si="1"/>
        <v>11842.896204785415</v>
      </c>
      <c r="D90" s="922">
        <v>5748.7659999999996</v>
      </c>
      <c r="E90" s="1175">
        <v>0</v>
      </c>
      <c r="F90" s="829">
        <v>290.35300000000001</v>
      </c>
      <c r="G90" s="829">
        <v>0</v>
      </c>
      <c r="H90" s="1134">
        <v>0</v>
      </c>
      <c r="I90" s="829">
        <v>41.116999999999997</v>
      </c>
      <c r="J90" s="1096">
        <v>5762.6602047854149</v>
      </c>
      <c r="K90" s="620">
        <v>452</v>
      </c>
    </row>
    <row r="91" spans="1:11" ht="12.75" customHeight="1" x14ac:dyDescent="0.25">
      <c r="A91" s="3" t="s">
        <v>92</v>
      </c>
      <c r="B91" s="1054">
        <v>474.30093666800002</v>
      </c>
      <c r="C91" s="732">
        <f t="shared" si="1"/>
        <v>3970.5463641448496</v>
      </c>
      <c r="D91" s="922">
        <v>1818.7909999999999</v>
      </c>
      <c r="E91" s="1175">
        <v>0</v>
      </c>
      <c r="F91" s="829">
        <v>27.741</v>
      </c>
      <c r="G91" s="829">
        <v>0</v>
      </c>
      <c r="H91" s="1134">
        <v>0</v>
      </c>
      <c r="I91" s="829">
        <v>0</v>
      </c>
      <c r="J91" s="1096">
        <v>2124.0143641448494</v>
      </c>
      <c r="K91" s="620">
        <v>192</v>
      </c>
    </row>
    <row r="92" spans="1:11" ht="12.75" customHeight="1" x14ac:dyDescent="0.25">
      <c r="A92" s="3" t="s">
        <v>217</v>
      </c>
      <c r="B92" s="1054">
        <v>2298.6839970038</v>
      </c>
      <c r="C92" s="732">
        <f t="shared" si="1"/>
        <v>32304.739235869307</v>
      </c>
      <c r="D92" s="922">
        <v>15259.562</v>
      </c>
      <c r="E92" s="1175">
        <v>0</v>
      </c>
      <c r="F92" s="829">
        <v>662.45699999999999</v>
      </c>
      <c r="G92" s="829">
        <v>0</v>
      </c>
      <c r="H92" s="1134">
        <v>0</v>
      </c>
      <c r="I92" s="829">
        <v>128.53100000000001</v>
      </c>
      <c r="J92" s="1096">
        <v>16254.189235869306</v>
      </c>
      <c r="K92" s="620">
        <v>1041</v>
      </c>
    </row>
    <row r="93" spans="1:11" ht="12.75" customHeight="1" x14ac:dyDescent="0.25">
      <c r="A93" s="3" t="s">
        <v>1156</v>
      </c>
      <c r="B93" s="1054">
        <v>10470.65057743</v>
      </c>
      <c r="C93" s="732">
        <f t="shared" si="1"/>
        <v>227004.48349726218</v>
      </c>
      <c r="D93" s="922">
        <v>87824.006999999998</v>
      </c>
      <c r="E93" s="1175">
        <v>4074.3441000000003</v>
      </c>
      <c r="F93" s="829">
        <v>5343.942</v>
      </c>
      <c r="G93" s="829">
        <v>0</v>
      </c>
      <c r="H93" s="1134">
        <v>3612.4272400000004</v>
      </c>
      <c r="I93" s="829">
        <v>454.94</v>
      </c>
      <c r="J93" s="1096">
        <v>125694.82315726217</v>
      </c>
      <c r="K93" s="620">
        <v>5711</v>
      </c>
    </row>
    <row r="94" spans="1:11" ht="12.75" customHeight="1" x14ac:dyDescent="0.25">
      <c r="A94" s="3" t="s">
        <v>218</v>
      </c>
      <c r="B94" s="1054">
        <v>996.82723596920005</v>
      </c>
      <c r="C94" s="732">
        <f t="shared" si="1"/>
        <v>10394.974268788217</v>
      </c>
      <c r="D94" s="922">
        <v>4769.3040000000001</v>
      </c>
      <c r="E94" s="1175">
        <v>0</v>
      </c>
      <c r="F94" s="829">
        <v>204.99700000000001</v>
      </c>
      <c r="G94" s="829">
        <v>0</v>
      </c>
      <c r="H94" s="1134">
        <v>0</v>
      </c>
      <c r="I94" s="829">
        <v>28.837</v>
      </c>
      <c r="J94" s="1096">
        <v>5391.8362687882154</v>
      </c>
      <c r="K94" s="620">
        <v>338</v>
      </c>
    </row>
    <row r="95" spans="1:11" ht="12.75" customHeight="1" x14ac:dyDescent="0.25">
      <c r="A95" s="3" t="s">
        <v>638</v>
      </c>
      <c r="B95" s="1054">
        <v>2250.6316639306001</v>
      </c>
      <c r="C95" s="732">
        <f t="shared" si="1"/>
        <v>16554.571560575336</v>
      </c>
      <c r="D95" s="922">
        <v>9200.7960000000003</v>
      </c>
      <c r="E95" s="1175">
        <v>0</v>
      </c>
      <c r="F95" s="829">
        <v>787.86400000000003</v>
      </c>
      <c r="G95" s="829">
        <v>0</v>
      </c>
      <c r="H95" s="1134">
        <v>0</v>
      </c>
      <c r="I95" s="829">
        <v>61.898000000000003</v>
      </c>
      <c r="J95" s="1096">
        <v>6504.0135605753367</v>
      </c>
      <c r="K95" s="620">
        <v>572</v>
      </c>
    </row>
    <row r="96" spans="1:11" ht="12.75" customHeight="1" x14ac:dyDescent="0.25">
      <c r="A96" s="3" t="s">
        <v>93</v>
      </c>
      <c r="B96" s="1054">
        <v>1992.4021927345</v>
      </c>
      <c r="C96" s="732">
        <f t="shared" si="1"/>
        <v>20974.624725012887</v>
      </c>
      <c r="D96" s="922">
        <v>12302.654</v>
      </c>
      <c r="E96" s="1175">
        <v>0</v>
      </c>
      <c r="F96" s="829">
        <v>698.73599999999999</v>
      </c>
      <c r="G96" s="829">
        <v>0</v>
      </c>
      <c r="H96" s="1134">
        <v>0</v>
      </c>
      <c r="I96" s="829">
        <v>13.45</v>
      </c>
      <c r="J96" s="1096">
        <v>7959.7847250128843</v>
      </c>
      <c r="K96" s="620">
        <v>771</v>
      </c>
    </row>
    <row r="97" spans="1:13" ht="12.75" customHeight="1" x14ac:dyDescent="0.25">
      <c r="A97" s="3" t="s">
        <v>249</v>
      </c>
      <c r="B97" s="1054">
        <v>10851.6498210316</v>
      </c>
      <c r="C97" s="732">
        <f t="shared" si="1"/>
        <v>74366.126354812688</v>
      </c>
      <c r="D97" s="922">
        <v>43324.942000000003</v>
      </c>
      <c r="E97" s="1175">
        <v>0</v>
      </c>
      <c r="F97" s="829">
        <v>6243.3050000000003</v>
      </c>
      <c r="G97" s="829">
        <v>0</v>
      </c>
      <c r="H97" s="1134">
        <v>0</v>
      </c>
      <c r="I97" s="829">
        <v>1081.075</v>
      </c>
      <c r="J97" s="1096">
        <v>23716.804354812688</v>
      </c>
      <c r="K97" s="620">
        <v>1939</v>
      </c>
    </row>
    <row r="98" spans="1:13" ht="12.75" customHeight="1" x14ac:dyDescent="0.25">
      <c r="A98" s="3" t="s">
        <v>299</v>
      </c>
      <c r="B98" s="1054">
        <v>9209.8923071750996</v>
      </c>
      <c r="C98" s="732">
        <f t="shared" si="1"/>
        <v>98475.385567561054</v>
      </c>
      <c r="D98" s="922">
        <v>49678.862999999998</v>
      </c>
      <c r="E98" s="1175">
        <v>0</v>
      </c>
      <c r="F98" s="829">
        <v>5665.2939999999999</v>
      </c>
      <c r="G98" s="829">
        <v>0</v>
      </c>
      <c r="H98" s="1134">
        <v>0</v>
      </c>
      <c r="I98" s="829">
        <v>705.45100000000002</v>
      </c>
      <c r="J98" s="1096">
        <v>42425.777567561054</v>
      </c>
      <c r="K98" s="620">
        <v>2837</v>
      </c>
    </row>
    <row r="99" spans="1:13" ht="12.75" customHeight="1" x14ac:dyDescent="0.25">
      <c r="A99" s="535"/>
      <c r="B99" s="536"/>
      <c r="C99" s="693"/>
      <c r="D99" s="681"/>
      <c r="E99" s="681"/>
      <c r="F99" s="681"/>
      <c r="G99" s="681"/>
      <c r="H99" s="681"/>
      <c r="I99" s="681"/>
      <c r="J99" s="682"/>
      <c r="K99" s="617"/>
    </row>
    <row r="100" spans="1:13" ht="12.75" customHeight="1" x14ac:dyDescent="0.25">
      <c r="A100" s="538" t="s">
        <v>1140</v>
      </c>
      <c r="B100" s="539">
        <f>SUM(B4:B98)</f>
        <v>456196.08885366778</v>
      </c>
      <c r="C100" s="830">
        <f t="shared" ref="C100:K100" si="2">SUM(C4:C98)</f>
        <v>5372976.795013655</v>
      </c>
      <c r="D100" s="830">
        <f t="shared" si="2"/>
        <v>2829471.5069999993</v>
      </c>
      <c r="E100" s="830">
        <f t="shared" si="2"/>
        <v>17277.046340000001</v>
      </c>
      <c r="F100" s="830">
        <f t="shared" si="2"/>
        <v>264988.52299999999</v>
      </c>
      <c r="G100" s="830">
        <f t="shared" si="2"/>
        <v>0</v>
      </c>
      <c r="H100" s="830">
        <f t="shared" si="2"/>
        <v>76508.02996</v>
      </c>
      <c r="I100" s="835">
        <f t="shared" si="2"/>
        <v>24485.624000000007</v>
      </c>
      <c r="J100" s="832">
        <f t="shared" si="2"/>
        <v>2160246.0647136527</v>
      </c>
      <c r="K100" s="671">
        <f t="shared" si="2"/>
        <v>154526</v>
      </c>
    </row>
    <row r="101" spans="1:13" ht="12.75" customHeight="1" thickBot="1" x14ac:dyDescent="0.3">
      <c r="A101" s="535"/>
      <c r="B101" s="540"/>
      <c r="C101" s="684"/>
      <c r="D101" s="833"/>
      <c r="E101" s="833"/>
      <c r="F101" s="833"/>
      <c r="G101" s="833"/>
      <c r="H101" s="833"/>
      <c r="I101" s="833"/>
      <c r="J101" s="834"/>
      <c r="K101" s="541"/>
    </row>
    <row r="102" spans="1:13" ht="12.75" customHeight="1" x14ac:dyDescent="0.25">
      <c r="A102" s="84" t="s">
        <v>122</v>
      </c>
      <c r="B102" s="1056">
        <v>54647.462933700008</v>
      </c>
      <c r="C102" s="732">
        <f>SUM(D102:J102)</f>
        <v>840830.0556652376</v>
      </c>
      <c r="D102" s="923">
        <v>389211.58866610989</v>
      </c>
      <c r="E102" s="1091">
        <v>4074.3441000000003</v>
      </c>
      <c r="F102" s="680">
        <v>18021.684891098637</v>
      </c>
      <c r="G102" s="680">
        <v>0</v>
      </c>
      <c r="H102" s="1091">
        <v>3612.4272400000004</v>
      </c>
      <c r="I102" s="686">
        <v>3012.9910557436597</v>
      </c>
      <c r="J102" s="1095">
        <v>422897.01971228549</v>
      </c>
      <c r="K102" s="589">
        <v>26459</v>
      </c>
    </row>
    <row r="103" spans="1:13" ht="12.75" customHeight="1" x14ac:dyDescent="0.25">
      <c r="A103" s="60" t="s">
        <v>123</v>
      </c>
      <c r="B103" s="1056">
        <v>52404.610068199996</v>
      </c>
      <c r="C103" s="732">
        <f t="shared" ref="C103:C110" si="3">SUM(D103:J103)</f>
        <v>461430.41734739789</v>
      </c>
      <c r="D103" s="922">
        <v>284846.51329452859</v>
      </c>
      <c r="E103" s="1153">
        <v>1438.87042</v>
      </c>
      <c r="F103" s="679">
        <v>26378.483717895717</v>
      </c>
      <c r="G103" s="679">
        <v>0</v>
      </c>
      <c r="H103" s="1113">
        <v>162.6848</v>
      </c>
      <c r="I103" s="678">
        <v>3422.4689878919589</v>
      </c>
      <c r="J103" s="1096">
        <v>145181.39612708168</v>
      </c>
      <c r="K103" s="589">
        <v>15584</v>
      </c>
    </row>
    <row r="104" spans="1:13" ht="12.75" customHeight="1" x14ac:dyDescent="0.25">
      <c r="A104" s="60" t="s">
        <v>124</v>
      </c>
      <c r="B104" s="1056">
        <v>53501.549565399997</v>
      </c>
      <c r="C104" s="732">
        <f t="shared" si="3"/>
        <v>459506.47288131563</v>
      </c>
      <c r="D104" s="922">
        <v>279429.24550255021</v>
      </c>
      <c r="E104" s="1153">
        <v>5315.0879999999997</v>
      </c>
      <c r="F104" s="679">
        <v>15974.565234443002</v>
      </c>
      <c r="G104" s="679">
        <v>0</v>
      </c>
      <c r="H104" s="1113">
        <v>1981.4773</v>
      </c>
      <c r="I104" s="678">
        <v>2195.6172106186787</v>
      </c>
      <c r="J104" s="1096">
        <v>154610.47963370374</v>
      </c>
      <c r="K104" s="589">
        <v>15624</v>
      </c>
    </row>
    <row r="105" spans="1:13" ht="12.75" customHeight="1" x14ac:dyDescent="0.25">
      <c r="A105" s="60" t="s">
        <v>125</v>
      </c>
      <c r="B105" s="1056">
        <v>49546.695098000004</v>
      </c>
      <c r="C105" s="732">
        <f t="shared" si="3"/>
        <v>591508.37584095541</v>
      </c>
      <c r="D105" s="922">
        <v>299868.75390772981</v>
      </c>
      <c r="E105" s="1153">
        <v>0</v>
      </c>
      <c r="F105" s="679">
        <v>31455.876537730739</v>
      </c>
      <c r="G105" s="679">
        <v>0</v>
      </c>
      <c r="H105" s="1113">
        <v>0</v>
      </c>
      <c r="I105" s="678">
        <v>2667.1888549725568</v>
      </c>
      <c r="J105" s="1096">
        <v>257516.55654052232</v>
      </c>
      <c r="K105" s="589">
        <v>17301</v>
      </c>
    </row>
    <row r="106" spans="1:13" ht="12.75" customHeight="1" x14ac:dyDescent="0.25">
      <c r="A106" s="60" t="s">
        <v>126</v>
      </c>
      <c r="B106" s="1056">
        <v>39663.602171539998</v>
      </c>
      <c r="C106" s="732">
        <f t="shared" si="3"/>
        <v>495751.46525759401</v>
      </c>
      <c r="D106" s="922">
        <v>180384.59673236913</v>
      </c>
      <c r="E106" s="1153">
        <v>2194.29799</v>
      </c>
      <c r="F106" s="679">
        <v>26686.716764782374</v>
      </c>
      <c r="G106" s="679">
        <v>0</v>
      </c>
      <c r="H106" s="1113">
        <v>67338.881810000006</v>
      </c>
      <c r="I106" s="678">
        <v>2416.2278472965604</v>
      </c>
      <c r="J106" s="1096">
        <v>216730.74411314589</v>
      </c>
      <c r="K106" s="589">
        <v>10975</v>
      </c>
    </row>
    <row r="107" spans="1:13" ht="12.75" customHeight="1" x14ac:dyDescent="0.25">
      <c r="A107" s="60" t="s">
        <v>127</v>
      </c>
      <c r="B107" s="1056">
        <v>54626.688419300001</v>
      </c>
      <c r="C107" s="732">
        <f t="shared" si="3"/>
        <v>574317.99575333879</v>
      </c>
      <c r="D107" s="922">
        <v>309268.37646404543</v>
      </c>
      <c r="E107" s="1153">
        <v>3.4476900000000001</v>
      </c>
      <c r="F107" s="679">
        <v>26155.679956623848</v>
      </c>
      <c r="G107" s="679">
        <v>0</v>
      </c>
      <c r="H107" s="1113">
        <v>0</v>
      </c>
      <c r="I107" s="678">
        <v>2169.5841527029283</v>
      </c>
      <c r="J107" s="1096">
        <v>236720.90748996654</v>
      </c>
      <c r="K107" s="589">
        <v>18146</v>
      </c>
    </row>
    <row r="108" spans="1:13" ht="12.75" customHeight="1" x14ac:dyDescent="0.25">
      <c r="A108" s="60" t="s">
        <v>128</v>
      </c>
      <c r="B108" s="1056">
        <v>65894.972069200012</v>
      </c>
      <c r="C108" s="732">
        <f t="shared" si="3"/>
        <v>977129.95064289111</v>
      </c>
      <c r="D108" s="922">
        <v>627624.60043240199</v>
      </c>
      <c r="E108" s="1153">
        <v>0</v>
      </c>
      <c r="F108" s="679">
        <v>82417.029897403234</v>
      </c>
      <c r="G108" s="679">
        <v>0</v>
      </c>
      <c r="H108" s="1113">
        <v>0</v>
      </c>
      <c r="I108" s="678">
        <v>3807.1118907727505</v>
      </c>
      <c r="J108" s="1096">
        <v>263281.20842231321</v>
      </c>
      <c r="K108" s="589">
        <v>24225</v>
      </c>
      <c r="M108" s="11"/>
    </row>
    <row r="109" spans="1:13" ht="12.75" customHeight="1" x14ac:dyDescent="0.25">
      <c r="A109" s="60" t="s">
        <v>129</v>
      </c>
      <c r="B109" s="1056">
        <v>47855.17267847</v>
      </c>
      <c r="C109" s="732">
        <f t="shared" si="3"/>
        <v>448020.61699038267</v>
      </c>
      <c r="D109" s="922">
        <v>266133.70765101671</v>
      </c>
      <c r="E109" s="1153">
        <v>1536.5527500000001</v>
      </c>
      <c r="F109" s="679">
        <v>20144.206934580685</v>
      </c>
      <c r="G109" s="679">
        <v>0</v>
      </c>
      <c r="H109" s="1113">
        <v>0</v>
      </c>
      <c r="I109" s="678">
        <v>2649.9094987299995</v>
      </c>
      <c r="J109" s="1096">
        <v>157556.24015605534</v>
      </c>
      <c r="K109" s="589">
        <v>12444</v>
      </c>
      <c r="M109" s="11"/>
    </row>
    <row r="110" spans="1:13" ht="12.75" customHeight="1" x14ac:dyDescent="0.25">
      <c r="A110" s="60" t="s">
        <v>130</v>
      </c>
      <c r="B110" s="1056">
        <v>38055.335849700001</v>
      </c>
      <c r="C110" s="732">
        <f t="shared" si="3"/>
        <v>524481.44463425153</v>
      </c>
      <c r="D110" s="922">
        <v>192704.12434898331</v>
      </c>
      <c r="E110" s="1153">
        <v>2714.4453900000003</v>
      </c>
      <c r="F110" s="679">
        <v>17754.27906541932</v>
      </c>
      <c r="G110" s="679">
        <v>0</v>
      </c>
      <c r="H110" s="1113">
        <v>3412.55881</v>
      </c>
      <c r="I110" s="678">
        <v>2144.5245012700011</v>
      </c>
      <c r="J110" s="1096">
        <v>305751.51251857897</v>
      </c>
      <c r="K110" s="1060">
        <v>13768</v>
      </c>
    </row>
    <row r="111" spans="1:13" ht="12.75" customHeight="1" x14ac:dyDescent="0.25">
      <c r="A111" s="535"/>
      <c r="B111" s="536"/>
      <c r="C111" s="681"/>
      <c r="D111" s="681"/>
      <c r="E111" s="681"/>
      <c r="F111" s="681"/>
      <c r="G111" s="681"/>
      <c r="H111" s="681"/>
      <c r="I111" s="681"/>
      <c r="J111" s="1003"/>
      <c r="K111" s="537"/>
    </row>
    <row r="112" spans="1:13" ht="12.75" customHeight="1" x14ac:dyDescent="0.25">
      <c r="A112" s="538" t="s">
        <v>1140</v>
      </c>
      <c r="B112" s="542">
        <f>SUM(B102:B110)</f>
        <v>456196.08885350998</v>
      </c>
      <c r="C112" s="835">
        <f t="shared" ref="C112:K112" si="4">SUM(C102:C110)</f>
        <v>5372976.7950133644</v>
      </c>
      <c r="D112" s="835">
        <f t="shared" si="4"/>
        <v>2829471.5069997353</v>
      </c>
      <c r="E112" s="835">
        <f t="shared" si="4"/>
        <v>17277.046340000001</v>
      </c>
      <c r="F112" s="835">
        <f t="shared" si="4"/>
        <v>264988.52299997758</v>
      </c>
      <c r="G112" s="835">
        <f t="shared" si="4"/>
        <v>0</v>
      </c>
      <c r="H112" s="835">
        <f t="shared" si="4"/>
        <v>76508.029960000014</v>
      </c>
      <c r="I112" s="831">
        <f t="shared" si="4"/>
        <v>24485.62399999909</v>
      </c>
      <c r="J112" s="832">
        <f t="shared" si="4"/>
        <v>2160246.0647136532</v>
      </c>
      <c r="K112" s="671">
        <f t="shared" si="4"/>
        <v>154526</v>
      </c>
    </row>
    <row r="113" spans="1:15" ht="12" thickBot="1" x14ac:dyDescent="0.3">
      <c r="A113" s="543"/>
      <c r="B113" s="544"/>
      <c r="C113" s="545"/>
      <c r="D113" s="545"/>
      <c r="E113" s="545"/>
      <c r="F113" s="545"/>
      <c r="G113" s="545"/>
      <c r="H113" s="545"/>
      <c r="I113" s="545"/>
      <c r="J113" s="546"/>
      <c r="K113" s="541"/>
    </row>
    <row r="114" spans="1:15" x14ac:dyDescent="0.25">
      <c r="A114" s="424"/>
      <c r="B114" s="425"/>
      <c r="C114" s="426"/>
      <c r="D114" s="426"/>
      <c r="E114" s="426"/>
      <c r="F114" s="426"/>
      <c r="G114" s="426"/>
      <c r="H114" s="426"/>
      <c r="I114" s="426"/>
      <c r="J114" s="426"/>
      <c r="K114" s="434"/>
    </row>
    <row r="115" spans="1:15" x14ac:dyDescent="0.25">
      <c r="A115" s="428" t="s">
        <v>1146</v>
      </c>
      <c r="B115" s="378"/>
      <c r="C115" s="190"/>
      <c r="D115" s="190"/>
      <c r="E115" s="190"/>
      <c r="F115" s="190"/>
      <c r="G115" s="190"/>
      <c r="H115" s="190"/>
      <c r="I115" s="190"/>
      <c r="J115" s="190"/>
      <c r="K115" s="435"/>
    </row>
    <row r="116" spans="1:15" ht="12" customHeight="1" x14ac:dyDescent="0.25">
      <c r="A116" s="1202" t="s">
        <v>1181</v>
      </c>
      <c r="B116" s="1203"/>
      <c r="C116" s="1203"/>
      <c r="D116" s="1203"/>
      <c r="E116" s="1203"/>
      <c r="F116" s="1203"/>
      <c r="G116" s="1203"/>
      <c r="H116" s="1203"/>
      <c r="I116" s="1204"/>
      <c r="J116" s="1202"/>
      <c r="K116" s="1204"/>
    </row>
    <row r="117" spans="1:15" ht="36" customHeight="1" x14ac:dyDescent="0.25">
      <c r="A117" s="1205" t="s">
        <v>1160</v>
      </c>
      <c r="B117" s="1203"/>
      <c r="C117" s="1203"/>
      <c r="D117" s="1203"/>
      <c r="E117" s="1203"/>
      <c r="F117" s="1203"/>
      <c r="G117" s="1203"/>
      <c r="H117" s="1203"/>
      <c r="I117" s="1203"/>
      <c r="J117" s="1203"/>
      <c r="K117" s="1204"/>
    </row>
    <row r="118" spans="1:15" x14ac:dyDescent="0.25">
      <c r="A118" s="1202" t="s">
        <v>415</v>
      </c>
      <c r="B118" s="1203"/>
      <c r="C118" s="1203"/>
      <c r="D118" s="1203"/>
      <c r="E118" s="1203"/>
      <c r="F118" s="1203"/>
      <c r="G118" s="1203"/>
      <c r="H118" s="1203"/>
      <c r="I118" s="1203"/>
      <c r="J118" s="1203"/>
      <c r="K118" s="1204"/>
    </row>
    <row r="119" spans="1:15" ht="36" customHeight="1" x14ac:dyDescent="0.25">
      <c r="A119" s="1205" t="s">
        <v>1176</v>
      </c>
      <c r="B119" s="1203"/>
      <c r="C119" s="1203"/>
      <c r="D119" s="1203"/>
      <c r="E119" s="1203"/>
      <c r="F119" s="1203"/>
      <c r="G119" s="1203"/>
      <c r="H119" s="1203"/>
      <c r="I119" s="1204"/>
      <c r="J119" s="1202"/>
      <c r="K119" s="1204"/>
      <c r="N119" s="12"/>
    </row>
    <row r="120" spans="1:15" ht="12" customHeight="1" x14ac:dyDescent="0.25">
      <c r="A120" s="1202" t="s">
        <v>1157</v>
      </c>
      <c r="B120" s="1203"/>
      <c r="C120" s="1203"/>
      <c r="D120" s="1203"/>
      <c r="E120" s="1203"/>
      <c r="F120" s="1203"/>
      <c r="G120" s="1203"/>
      <c r="H120" s="1203"/>
      <c r="I120" s="1203"/>
      <c r="J120" s="1203"/>
      <c r="K120" s="1204"/>
      <c r="L120" s="10"/>
      <c r="M120" s="10"/>
      <c r="N120" s="10"/>
      <c r="O120" s="10"/>
    </row>
    <row r="121" spans="1:15" ht="24" customHeight="1" x14ac:dyDescent="0.25">
      <c r="A121" s="1205" t="s">
        <v>1162</v>
      </c>
      <c r="B121" s="1203"/>
      <c r="C121" s="1203"/>
      <c r="D121" s="1203"/>
      <c r="E121" s="1203"/>
      <c r="F121" s="1203"/>
      <c r="G121" s="1203"/>
      <c r="H121" s="1203"/>
      <c r="I121" s="1203"/>
      <c r="J121" s="1203"/>
      <c r="K121" s="1204"/>
    </row>
    <row r="122" spans="1:15" ht="24" customHeight="1" x14ac:dyDescent="0.25">
      <c r="A122" s="1205" t="s">
        <v>416</v>
      </c>
      <c r="B122" s="1203"/>
      <c r="C122" s="1203"/>
      <c r="D122" s="1203"/>
      <c r="E122" s="1203"/>
      <c r="F122" s="1203"/>
      <c r="G122" s="1203"/>
      <c r="H122" s="1203"/>
      <c r="I122" s="1203"/>
      <c r="J122" s="1203"/>
      <c r="K122" s="1204"/>
    </row>
    <row r="123" spans="1:15" ht="12" thickBot="1" x14ac:dyDescent="0.3">
      <c r="A123" s="1206" t="s">
        <v>1177</v>
      </c>
      <c r="B123" s="1207"/>
      <c r="C123" s="1207"/>
      <c r="D123" s="1207"/>
      <c r="E123" s="1207"/>
      <c r="F123" s="1207"/>
      <c r="G123" s="1207"/>
      <c r="H123" s="1207"/>
      <c r="I123" s="1207"/>
      <c r="J123" s="1207"/>
      <c r="K123" s="1208"/>
    </row>
    <row r="125" spans="1:15" x14ac:dyDescent="0.25">
      <c r="B125" s="63"/>
      <c r="C125" s="63"/>
      <c r="D125" s="63"/>
      <c r="E125" s="63"/>
      <c r="F125" s="63"/>
      <c r="G125" s="63"/>
      <c r="H125" s="63"/>
      <c r="I125" s="63"/>
      <c r="J125" s="63"/>
      <c r="K125" s="63"/>
    </row>
    <row r="126" spans="1:15" x14ac:dyDescent="0.25">
      <c r="A126" s="26"/>
      <c r="B126" s="63"/>
      <c r="C126" s="73"/>
      <c r="D126" s="74"/>
      <c r="E126" s="74"/>
      <c r="F126" s="74"/>
      <c r="G126" s="74"/>
      <c r="H126" s="74"/>
      <c r="I126" s="74"/>
      <c r="J126" s="73"/>
      <c r="K126" s="364"/>
    </row>
    <row r="127" spans="1:15" x14ac:dyDescent="0.25">
      <c r="D127" s="11"/>
      <c r="E127" s="11"/>
      <c r="F127" s="11"/>
    </row>
    <row r="128" spans="1:15" x14ac:dyDescent="0.25">
      <c r="D128" s="1085"/>
      <c r="E128" s="1085"/>
      <c r="F128" s="1085"/>
    </row>
    <row r="130" spans="4:6" x14ac:dyDescent="0.25">
      <c r="D130" s="11"/>
      <c r="E130" s="11"/>
      <c r="F130" s="11"/>
    </row>
    <row r="131" spans="4:6" x14ac:dyDescent="0.25">
      <c r="D131" s="11"/>
      <c r="E131" s="11"/>
      <c r="F131" s="11"/>
    </row>
    <row r="132" spans="4:6" x14ac:dyDescent="0.25">
      <c r="D132" s="11"/>
      <c r="E132" s="11"/>
      <c r="F132" s="11"/>
    </row>
    <row r="133" spans="4:6" x14ac:dyDescent="0.25">
      <c r="D133" s="11"/>
      <c r="E133" s="11"/>
      <c r="F133" s="11"/>
    </row>
    <row r="134" spans="4:6" x14ac:dyDescent="0.25">
      <c r="D134" s="11"/>
      <c r="E134" s="11"/>
      <c r="F134" s="11"/>
    </row>
    <row r="135" spans="4:6" x14ac:dyDescent="0.25">
      <c r="D135" s="11"/>
      <c r="E135" s="11"/>
      <c r="F135" s="11"/>
    </row>
    <row r="136" spans="4:6" x14ac:dyDescent="0.25">
      <c r="D136" s="11"/>
      <c r="E136" s="11"/>
      <c r="F136" s="11"/>
    </row>
    <row r="137" spans="4:6" x14ac:dyDescent="0.25">
      <c r="D137" s="11"/>
      <c r="E137" s="11"/>
      <c r="F137" s="11"/>
    </row>
    <row r="138" spans="4:6" x14ac:dyDescent="0.25">
      <c r="D138" s="11"/>
      <c r="E138" s="11"/>
      <c r="F138" s="11"/>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13"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5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80" t="s">
        <v>272</v>
      </c>
      <c r="B4" s="1054">
        <v>3256.7494948981002</v>
      </c>
      <c r="C4" s="732">
        <f>SUM(D4:J4)</f>
        <v>39510.450818643578</v>
      </c>
      <c r="D4" s="922">
        <v>24580.048999999999</v>
      </c>
      <c r="E4" s="1176">
        <v>0</v>
      </c>
      <c r="F4" s="836">
        <v>907.15499999999997</v>
      </c>
      <c r="G4" s="1186">
        <v>0</v>
      </c>
      <c r="H4" s="1135">
        <v>0</v>
      </c>
      <c r="I4" s="957">
        <v>93.477000000000004</v>
      </c>
      <c r="J4" s="1094">
        <v>13929.769818643583</v>
      </c>
      <c r="K4" s="620">
        <v>1249</v>
      </c>
    </row>
    <row r="5" spans="1:11" ht="12.75" customHeight="1" x14ac:dyDescent="0.25">
      <c r="A5" s="28" t="s">
        <v>639</v>
      </c>
      <c r="B5" s="1054">
        <v>672.54193024379992</v>
      </c>
      <c r="C5" s="732">
        <f t="shared" ref="C5:C68" si="0">SUM(D5:J5)</f>
        <v>4899.4893527861277</v>
      </c>
      <c r="D5" s="922">
        <v>2403.9850000000001</v>
      </c>
      <c r="E5" s="1176">
        <v>0</v>
      </c>
      <c r="F5" s="836">
        <v>296.72500000000002</v>
      </c>
      <c r="G5" s="1186">
        <v>0</v>
      </c>
      <c r="H5" s="1135">
        <v>0</v>
      </c>
      <c r="I5" s="958">
        <v>0.19500000000000001</v>
      </c>
      <c r="J5" s="1094">
        <v>2198.5843527861271</v>
      </c>
      <c r="K5" s="620">
        <v>143</v>
      </c>
    </row>
    <row r="6" spans="1:11" ht="12.75" customHeight="1" x14ac:dyDescent="0.25">
      <c r="A6" s="28" t="s">
        <v>640</v>
      </c>
      <c r="B6" s="1054">
        <v>5598.8300127565008</v>
      </c>
      <c r="C6" s="732">
        <f t="shared" si="0"/>
        <v>63795.8784239667</v>
      </c>
      <c r="D6" s="922">
        <v>37846.472000000002</v>
      </c>
      <c r="E6" s="1176">
        <v>0</v>
      </c>
      <c r="F6" s="836">
        <v>2061.9749999999999</v>
      </c>
      <c r="G6" s="1186">
        <v>0</v>
      </c>
      <c r="H6" s="1135">
        <v>0</v>
      </c>
      <c r="I6" s="958">
        <v>278.05900000000003</v>
      </c>
      <c r="J6" s="1094">
        <v>23609.372423966699</v>
      </c>
      <c r="K6" s="620">
        <v>2155</v>
      </c>
    </row>
    <row r="7" spans="1:11" ht="12.75" customHeight="1" x14ac:dyDescent="0.25">
      <c r="A7" s="28" t="s">
        <v>641</v>
      </c>
      <c r="B7" s="1054">
        <v>2563.2065816504996</v>
      </c>
      <c r="C7" s="732">
        <f t="shared" si="0"/>
        <v>20746.211340505251</v>
      </c>
      <c r="D7" s="922">
        <v>11737.651</v>
      </c>
      <c r="E7" s="1176">
        <v>0</v>
      </c>
      <c r="F7" s="836">
        <v>434.30599999999998</v>
      </c>
      <c r="G7" s="1186">
        <v>0</v>
      </c>
      <c r="H7" s="1135">
        <v>0</v>
      </c>
      <c r="I7" s="958">
        <v>255.977</v>
      </c>
      <c r="J7" s="1094">
        <v>8318.2773405052485</v>
      </c>
      <c r="K7" s="620">
        <v>697</v>
      </c>
    </row>
    <row r="8" spans="1:11" ht="12.75" customHeight="1" x14ac:dyDescent="0.25">
      <c r="A8" s="28" t="s">
        <v>642</v>
      </c>
      <c r="B8" s="1054">
        <v>564.35053728649996</v>
      </c>
      <c r="C8" s="732">
        <f t="shared" si="0"/>
        <v>4061.8420346671687</v>
      </c>
      <c r="D8" s="922">
        <v>2531.8150000000001</v>
      </c>
      <c r="E8" s="1176">
        <v>0</v>
      </c>
      <c r="F8" s="836">
        <v>101.676</v>
      </c>
      <c r="G8" s="1186">
        <v>0</v>
      </c>
      <c r="H8" s="1135">
        <v>0</v>
      </c>
      <c r="I8" s="958">
        <v>36.643999999999998</v>
      </c>
      <c r="J8" s="1094">
        <v>1391.707034667169</v>
      </c>
      <c r="K8" s="620">
        <v>184</v>
      </c>
    </row>
    <row r="9" spans="1:11" ht="12.75" customHeight="1" x14ac:dyDescent="0.25">
      <c r="A9" s="28" t="s">
        <v>521</v>
      </c>
      <c r="B9" s="1054">
        <v>130.34092292540001</v>
      </c>
      <c r="C9" s="732">
        <f t="shared" si="0"/>
        <v>1972.4917042436891</v>
      </c>
      <c r="D9" s="922">
        <v>785.85</v>
      </c>
      <c r="E9" s="1176">
        <v>0</v>
      </c>
      <c r="F9" s="836">
        <v>56.244999999999997</v>
      </c>
      <c r="G9" s="1186">
        <v>0</v>
      </c>
      <c r="H9" s="1135">
        <v>0</v>
      </c>
      <c r="I9" s="958">
        <v>4.2320000000000002</v>
      </c>
      <c r="J9" s="1094">
        <v>1126.1647042436891</v>
      </c>
      <c r="K9" s="620">
        <v>70</v>
      </c>
    </row>
    <row r="10" spans="1:11" ht="12.75" customHeight="1" x14ac:dyDescent="0.25">
      <c r="A10" s="28" t="s">
        <v>643</v>
      </c>
      <c r="B10" s="1054">
        <v>3209.5750534026997</v>
      </c>
      <c r="C10" s="732">
        <f t="shared" si="0"/>
        <v>40393.818133993489</v>
      </c>
      <c r="D10" s="922">
        <v>24973.348000000002</v>
      </c>
      <c r="E10" s="1176">
        <v>0</v>
      </c>
      <c r="F10" s="836">
        <v>1954.1379999999999</v>
      </c>
      <c r="G10" s="1186">
        <v>0</v>
      </c>
      <c r="H10" s="1135">
        <v>0</v>
      </c>
      <c r="I10" s="958">
        <v>80.259</v>
      </c>
      <c r="J10" s="1094">
        <v>13386.073133993492</v>
      </c>
      <c r="K10" s="620">
        <v>1196</v>
      </c>
    </row>
    <row r="11" spans="1:11" ht="12.75" customHeight="1" x14ac:dyDescent="0.25">
      <c r="A11" s="28" t="s">
        <v>644</v>
      </c>
      <c r="B11" s="1054">
        <v>1615.3187753762998</v>
      </c>
      <c r="C11" s="732">
        <f t="shared" si="0"/>
        <v>13668.253647774625</v>
      </c>
      <c r="D11" s="922">
        <v>8185.6450000000004</v>
      </c>
      <c r="E11" s="1176">
        <v>0</v>
      </c>
      <c r="F11" s="836">
        <v>716.49599999999998</v>
      </c>
      <c r="G11" s="1186">
        <v>0</v>
      </c>
      <c r="H11" s="1135">
        <v>0</v>
      </c>
      <c r="I11" s="958">
        <v>49.886000000000003</v>
      </c>
      <c r="J11" s="1094">
        <v>4716.2266477746252</v>
      </c>
      <c r="K11" s="620">
        <v>452</v>
      </c>
    </row>
    <row r="12" spans="1:11" ht="12.75" customHeight="1" x14ac:dyDescent="0.25">
      <c r="A12" s="28" t="s">
        <v>645</v>
      </c>
      <c r="B12" s="1054">
        <v>299.68672892960001</v>
      </c>
      <c r="C12" s="732">
        <f t="shared" si="0"/>
        <v>1737.2567360164339</v>
      </c>
      <c r="D12" s="922">
        <v>1021.947</v>
      </c>
      <c r="E12" s="1176">
        <v>0</v>
      </c>
      <c r="F12" s="836">
        <v>59.012</v>
      </c>
      <c r="G12" s="1186">
        <v>0</v>
      </c>
      <c r="H12" s="1135">
        <v>0</v>
      </c>
      <c r="I12" s="958">
        <v>26.571000000000002</v>
      </c>
      <c r="J12" s="1094">
        <v>629.72673601643396</v>
      </c>
      <c r="K12" s="620">
        <v>71</v>
      </c>
    </row>
    <row r="13" spans="1:11" ht="12.75" customHeight="1" x14ac:dyDescent="0.25">
      <c r="A13" s="28" t="s">
        <v>646</v>
      </c>
      <c r="B13" s="1054">
        <v>2769.2337373957002</v>
      </c>
      <c r="C13" s="732">
        <f t="shared" si="0"/>
        <v>42634.882115563334</v>
      </c>
      <c r="D13" s="922">
        <v>22647.377</v>
      </c>
      <c r="E13" s="1176">
        <v>0</v>
      </c>
      <c r="F13" s="836">
        <v>1265.3050000000001</v>
      </c>
      <c r="G13" s="1186">
        <v>0</v>
      </c>
      <c r="H13" s="1135">
        <v>0</v>
      </c>
      <c r="I13" s="958">
        <v>389.536</v>
      </c>
      <c r="J13" s="1094">
        <v>18332.66411556333</v>
      </c>
      <c r="K13" s="620">
        <v>1119</v>
      </c>
    </row>
    <row r="14" spans="1:11" ht="12.75" customHeight="1" x14ac:dyDescent="0.25">
      <c r="A14" s="28" t="s">
        <v>647</v>
      </c>
      <c r="B14" s="1054">
        <v>5769.9433994950004</v>
      </c>
      <c r="C14" s="732">
        <f t="shared" si="0"/>
        <v>72279.311400025268</v>
      </c>
      <c r="D14" s="922">
        <v>40780.228999999999</v>
      </c>
      <c r="E14" s="1176">
        <v>0</v>
      </c>
      <c r="F14" s="836">
        <v>3322.2869999999998</v>
      </c>
      <c r="G14" s="1186">
        <v>0</v>
      </c>
      <c r="H14" s="1135">
        <v>0</v>
      </c>
      <c r="I14" s="958">
        <v>284.279</v>
      </c>
      <c r="J14" s="1094">
        <v>27892.51640002527</v>
      </c>
      <c r="K14" s="620">
        <v>2128</v>
      </c>
    </row>
    <row r="15" spans="1:11" ht="12.75" customHeight="1" x14ac:dyDescent="0.25">
      <c r="A15" s="28" t="s">
        <v>648</v>
      </c>
      <c r="B15" s="1054">
        <v>221.9270688897</v>
      </c>
      <c r="C15" s="732">
        <f t="shared" si="0"/>
        <v>2134.4759691633617</v>
      </c>
      <c r="D15" s="922">
        <v>1480.075</v>
      </c>
      <c r="E15" s="1176">
        <v>0</v>
      </c>
      <c r="F15" s="836">
        <v>84.936999999999998</v>
      </c>
      <c r="G15" s="1186">
        <v>0</v>
      </c>
      <c r="H15" s="1135">
        <v>0</v>
      </c>
      <c r="I15" s="958">
        <v>2.4E-2</v>
      </c>
      <c r="J15" s="1094">
        <v>569.43996916336187</v>
      </c>
      <c r="K15" s="620">
        <v>73</v>
      </c>
    </row>
    <row r="16" spans="1:11" ht="12.75" customHeight="1" x14ac:dyDescent="0.25">
      <c r="A16" s="28" t="s">
        <v>649</v>
      </c>
      <c r="B16" s="1054">
        <v>1918.9593610731999</v>
      </c>
      <c r="C16" s="732">
        <f t="shared" si="0"/>
        <v>18804.181217203546</v>
      </c>
      <c r="D16" s="922">
        <v>11147.358</v>
      </c>
      <c r="E16" s="1176">
        <v>0</v>
      </c>
      <c r="F16" s="836">
        <v>863.11400000000003</v>
      </c>
      <c r="G16" s="1186">
        <v>0</v>
      </c>
      <c r="H16" s="1135">
        <v>0</v>
      </c>
      <c r="I16" s="958">
        <v>267.68599999999998</v>
      </c>
      <c r="J16" s="1094">
        <v>6526.0232172035476</v>
      </c>
      <c r="K16" s="620">
        <v>577</v>
      </c>
    </row>
    <row r="17" spans="1:11" ht="12.75" customHeight="1" x14ac:dyDescent="0.25">
      <c r="A17" s="28" t="s">
        <v>301</v>
      </c>
      <c r="B17" s="1054">
        <v>55708.339704726997</v>
      </c>
      <c r="C17" s="732">
        <f t="shared" si="0"/>
        <v>1214571.6138336291</v>
      </c>
      <c r="D17" s="922">
        <v>753269.57700000005</v>
      </c>
      <c r="E17" s="1176">
        <v>19.85087</v>
      </c>
      <c r="F17" s="836">
        <v>118299.34600000001</v>
      </c>
      <c r="G17" s="1186">
        <v>0</v>
      </c>
      <c r="H17" s="1135">
        <v>1360.09321</v>
      </c>
      <c r="I17" s="958">
        <v>2614.875</v>
      </c>
      <c r="J17" s="1094">
        <v>339007.87175362906</v>
      </c>
      <c r="K17" s="620">
        <v>28785</v>
      </c>
    </row>
    <row r="18" spans="1:11" ht="12.75" customHeight="1" x14ac:dyDescent="0.25">
      <c r="A18" s="28" t="s">
        <v>650</v>
      </c>
      <c r="B18" s="1054">
        <v>160200.69102592001</v>
      </c>
      <c r="C18" s="732">
        <f t="shared" si="0"/>
        <v>2568984.3754423484</v>
      </c>
      <c r="D18" s="922">
        <v>1552742.067</v>
      </c>
      <c r="E18" s="1176">
        <v>7636.0428700000002</v>
      </c>
      <c r="F18" s="836">
        <v>248730.59099999999</v>
      </c>
      <c r="G18" s="1186">
        <v>0</v>
      </c>
      <c r="H18" s="1135">
        <v>9534.053179999999</v>
      </c>
      <c r="I18" s="958">
        <v>10359.339</v>
      </c>
      <c r="J18" s="1094">
        <v>739982.28239234851</v>
      </c>
      <c r="K18" s="620">
        <v>61550</v>
      </c>
    </row>
    <row r="19" spans="1:11" ht="12.75" customHeight="1" x14ac:dyDescent="0.25">
      <c r="A19" s="28" t="s">
        <v>651</v>
      </c>
      <c r="B19" s="1054">
        <v>1019.2406472083001</v>
      </c>
      <c r="C19" s="732">
        <f t="shared" si="0"/>
        <v>9472.2676378909855</v>
      </c>
      <c r="D19" s="922">
        <v>5503.1440000000002</v>
      </c>
      <c r="E19" s="1176">
        <v>0</v>
      </c>
      <c r="F19" s="836">
        <v>384.55399999999997</v>
      </c>
      <c r="G19" s="1186">
        <v>0</v>
      </c>
      <c r="H19" s="1135">
        <v>0</v>
      </c>
      <c r="I19" s="958">
        <v>43.936999999999998</v>
      </c>
      <c r="J19" s="1094">
        <v>3540.6326378909848</v>
      </c>
      <c r="K19" s="620">
        <v>308</v>
      </c>
    </row>
    <row r="20" spans="1:11" ht="12.75" customHeight="1" x14ac:dyDescent="0.25">
      <c r="A20" s="28" t="s">
        <v>652</v>
      </c>
      <c r="B20" s="1054">
        <v>55.197270844999998</v>
      </c>
      <c r="C20" s="732">
        <f t="shared" si="0"/>
        <v>177.27093000312692</v>
      </c>
      <c r="D20" s="922">
        <v>63.923999999999999</v>
      </c>
      <c r="E20" s="1176">
        <v>0</v>
      </c>
      <c r="F20" s="836">
        <v>0</v>
      </c>
      <c r="G20" s="1186">
        <v>0</v>
      </c>
      <c r="H20" s="1135">
        <v>0</v>
      </c>
      <c r="I20" s="958">
        <v>0</v>
      </c>
      <c r="J20" s="1094">
        <v>113.34693000312693</v>
      </c>
      <c r="K20" s="1090" t="s">
        <v>1182</v>
      </c>
    </row>
    <row r="21" spans="1:11" ht="12.75" customHeight="1" x14ac:dyDescent="0.25">
      <c r="A21" s="28" t="s">
        <v>653</v>
      </c>
      <c r="B21" s="1054">
        <v>1455.7678451702</v>
      </c>
      <c r="C21" s="732">
        <f t="shared" si="0"/>
        <v>19444.99185497118</v>
      </c>
      <c r="D21" s="922">
        <v>10188.882</v>
      </c>
      <c r="E21" s="1176">
        <v>0</v>
      </c>
      <c r="F21" s="836">
        <v>586.75300000000004</v>
      </c>
      <c r="G21" s="1186">
        <v>0</v>
      </c>
      <c r="H21" s="1135">
        <v>0</v>
      </c>
      <c r="I21" s="958">
        <v>96.444000000000003</v>
      </c>
      <c r="J21" s="1094">
        <v>8572.9128549711804</v>
      </c>
      <c r="K21" s="620">
        <v>536</v>
      </c>
    </row>
    <row r="22" spans="1:11" ht="12.75" customHeight="1" x14ac:dyDescent="0.25">
      <c r="A22" s="28" t="s">
        <v>654</v>
      </c>
      <c r="B22" s="1054">
        <v>7246.8426118162006</v>
      </c>
      <c r="C22" s="732">
        <f t="shared" si="0"/>
        <v>87485.563337644999</v>
      </c>
      <c r="D22" s="922">
        <v>52361.824000000001</v>
      </c>
      <c r="E22" s="1176">
        <v>0</v>
      </c>
      <c r="F22" s="836">
        <v>3418.4540000000002</v>
      </c>
      <c r="G22" s="1186">
        <v>0</v>
      </c>
      <c r="H22" s="1135">
        <v>0</v>
      </c>
      <c r="I22" s="958">
        <v>150.916</v>
      </c>
      <c r="J22" s="1094">
        <v>31554.369337644999</v>
      </c>
      <c r="K22" s="620">
        <v>2550</v>
      </c>
    </row>
    <row r="23" spans="1:11" ht="12.75" customHeight="1" x14ac:dyDescent="0.25">
      <c r="A23" s="28" t="s">
        <v>655</v>
      </c>
      <c r="B23" s="1054">
        <v>19595.282858202998</v>
      </c>
      <c r="C23" s="732">
        <f t="shared" si="0"/>
        <v>232562.60654503998</v>
      </c>
      <c r="D23" s="922">
        <v>136446.90599999999</v>
      </c>
      <c r="E23" s="1176">
        <v>0</v>
      </c>
      <c r="F23" s="836">
        <v>12465.422</v>
      </c>
      <c r="G23" s="1186">
        <v>0</v>
      </c>
      <c r="H23" s="1135">
        <v>0</v>
      </c>
      <c r="I23" s="958">
        <v>900.52599999999995</v>
      </c>
      <c r="J23" s="1094">
        <v>82749.75254503997</v>
      </c>
      <c r="K23" s="620">
        <v>6099</v>
      </c>
    </row>
    <row r="24" spans="1:11" ht="12.75" customHeight="1" x14ac:dyDescent="0.25">
      <c r="A24" s="28" t="s">
        <v>656</v>
      </c>
      <c r="B24" s="1054">
        <v>9493.1418586214004</v>
      </c>
      <c r="C24" s="732">
        <f t="shared" si="0"/>
        <v>101470.15993264517</v>
      </c>
      <c r="D24" s="922">
        <v>57596.870999999999</v>
      </c>
      <c r="E24" s="1176">
        <v>0</v>
      </c>
      <c r="F24" s="836">
        <v>16120.487999999999</v>
      </c>
      <c r="G24" s="1186">
        <v>0</v>
      </c>
      <c r="H24" s="1135">
        <v>0</v>
      </c>
      <c r="I24" s="958">
        <v>469.48899999999998</v>
      </c>
      <c r="J24" s="1094">
        <v>27283.311932645171</v>
      </c>
      <c r="K24" s="620">
        <v>2646</v>
      </c>
    </row>
    <row r="25" spans="1:11" ht="12.75" customHeight="1" x14ac:dyDescent="0.25">
      <c r="A25" s="28" t="s">
        <v>657</v>
      </c>
      <c r="B25" s="1054">
        <v>811.83035375100008</v>
      </c>
      <c r="C25" s="732">
        <f t="shared" si="0"/>
        <v>6695.6510582410829</v>
      </c>
      <c r="D25" s="922">
        <v>3869.0030000000002</v>
      </c>
      <c r="E25" s="1176">
        <v>0</v>
      </c>
      <c r="F25" s="836">
        <v>314.80900000000003</v>
      </c>
      <c r="G25" s="1186">
        <v>0</v>
      </c>
      <c r="H25" s="1135">
        <v>0</v>
      </c>
      <c r="I25" s="958">
        <v>47.628999999999998</v>
      </c>
      <c r="J25" s="1094">
        <v>2464.2100582410831</v>
      </c>
      <c r="K25" s="620">
        <v>230</v>
      </c>
    </row>
    <row r="26" spans="1:11" ht="12.75" customHeight="1" x14ac:dyDescent="0.25">
      <c r="A26" s="28" t="s">
        <v>658</v>
      </c>
      <c r="B26" s="1054">
        <v>73.57199650710001</v>
      </c>
      <c r="C26" s="732">
        <f t="shared" si="0"/>
        <v>814.90742142388353</v>
      </c>
      <c r="D26" s="922">
        <v>327.90300000000002</v>
      </c>
      <c r="E26" s="1176">
        <v>0</v>
      </c>
      <c r="F26" s="836">
        <v>8.4169999999999998</v>
      </c>
      <c r="G26" s="1186">
        <v>0</v>
      </c>
      <c r="H26" s="1135">
        <v>0</v>
      </c>
      <c r="I26" s="958">
        <v>2.57</v>
      </c>
      <c r="J26" s="1094">
        <v>476.0174214238836</v>
      </c>
      <c r="K26" s="620">
        <v>38</v>
      </c>
    </row>
    <row r="27" spans="1:11" ht="12.75" customHeight="1" x14ac:dyDescent="0.25">
      <c r="A27" s="28" t="s">
        <v>188</v>
      </c>
      <c r="B27" s="1054">
        <v>278.55376544850003</v>
      </c>
      <c r="C27" s="732">
        <f t="shared" si="0"/>
        <v>4391.7768419982722</v>
      </c>
      <c r="D27" s="922">
        <v>2494.3870000000002</v>
      </c>
      <c r="E27" s="1176">
        <v>0</v>
      </c>
      <c r="F27" s="836">
        <v>101.066</v>
      </c>
      <c r="G27" s="1186">
        <v>0</v>
      </c>
      <c r="H27" s="1135">
        <v>0</v>
      </c>
      <c r="I27" s="958">
        <v>0</v>
      </c>
      <c r="J27" s="1094">
        <v>1796.323841998272</v>
      </c>
      <c r="K27" s="620">
        <v>130</v>
      </c>
    </row>
    <row r="28" spans="1:11" ht="12.75" customHeight="1" x14ac:dyDescent="0.25">
      <c r="A28" s="28" t="s">
        <v>227</v>
      </c>
      <c r="B28" s="1054">
        <v>2970.1014719199998</v>
      </c>
      <c r="C28" s="732">
        <f t="shared" si="0"/>
        <v>36309.422233549223</v>
      </c>
      <c r="D28" s="922">
        <v>17826.031999999999</v>
      </c>
      <c r="E28" s="1176">
        <v>0</v>
      </c>
      <c r="F28" s="836">
        <v>887.7</v>
      </c>
      <c r="G28" s="1186">
        <v>0</v>
      </c>
      <c r="H28" s="1135">
        <v>0</v>
      </c>
      <c r="I28" s="958">
        <v>151.203</v>
      </c>
      <c r="J28" s="1094">
        <v>17444.487233549218</v>
      </c>
      <c r="K28" s="620">
        <v>1250</v>
      </c>
    </row>
    <row r="29" spans="1:11" ht="12.75" customHeight="1" x14ac:dyDescent="0.25">
      <c r="A29" s="28" t="s">
        <v>659</v>
      </c>
      <c r="B29" s="1054">
        <v>1268.5435833831</v>
      </c>
      <c r="C29" s="732">
        <f t="shared" si="0"/>
        <v>15765.84940277247</v>
      </c>
      <c r="D29" s="922">
        <v>7947.8639999999996</v>
      </c>
      <c r="E29" s="1176">
        <v>0</v>
      </c>
      <c r="F29" s="836">
        <v>211.24100000000001</v>
      </c>
      <c r="G29" s="1186">
        <v>0</v>
      </c>
      <c r="H29" s="1135">
        <v>0</v>
      </c>
      <c r="I29" s="958">
        <v>59.420999999999999</v>
      </c>
      <c r="J29" s="1094">
        <v>7547.3234027724702</v>
      </c>
      <c r="K29" s="620">
        <v>441</v>
      </c>
    </row>
    <row r="30" spans="1:11" ht="12.75" customHeight="1" x14ac:dyDescent="0.25">
      <c r="A30" s="28" t="s">
        <v>660</v>
      </c>
      <c r="B30" s="1054">
        <v>3847.8517538122005</v>
      </c>
      <c r="C30" s="732">
        <f t="shared" si="0"/>
        <v>36709.849030904479</v>
      </c>
      <c r="D30" s="922">
        <v>20267.107</v>
      </c>
      <c r="E30" s="1176">
        <v>0</v>
      </c>
      <c r="F30" s="836">
        <v>932.78499999999997</v>
      </c>
      <c r="G30" s="1186">
        <v>0</v>
      </c>
      <c r="H30" s="1135">
        <v>0</v>
      </c>
      <c r="I30" s="958">
        <v>123.673</v>
      </c>
      <c r="J30" s="1094">
        <v>15386.284030904482</v>
      </c>
      <c r="K30" s="620">
        <v>1159</v>
      </c>
    </row>
    <row r="31" spans="1:11" ht="12.75" customHeight="1" x14ac:dyDescent="0.25">
      <c r="A31" s="28" t="s">
        <v>302</v>
      </c>
      <c r="B31" s="1054">
        <v>2379.9682748777</v>
      </c>
      <c r="C31" s="732">
        <f t="shared" si="0"/>
        <v>29839.498644026535</v>
      </c>
      <c r="D31" s="922">
        <v>17179.565999999999</v>
      </c>
      <c r="E31" s="1176">
        <v>0</v>
      </c>
      <c r="F31" s="836">
        <v>1333.248</v>
      </c>
      <c r="G31" s="1186">
        <v>0</v>
      </c>
      <c r="H31" s="1135">
        <v>0</v>
      </c>
      <c r="I31" s="958">
        <v>101.801</v>
      </c>
      <c r="J31" s="1094">
        <v>11224.883644026539</v>
      </c>
      <c r="K31" s="620">
        <v>886</v>
      </c>
    </row>
    <row r="32" spans="1:11" ht="12.75" customHeight="1" x14ac:dyDescent="0.25">
      <c r="A32" s="28" t="s">
        <v>29</v>
      </c>
      <c r="B32" s="1054">
        <v>1300.3967603776002</v>
      </c>
      <c r="C32" s="732">
        <f t="shared" si="0"/>
        <v>13841.941644202216</v>
      </c>
      <c r="D32" s="922">
        <v>8404.4120000000003</v>
      </c>
      <c r="E32" s="1176">
        <v>0</v>
      </c>
      <c r="F32" s="836">
        <v>480.28800000000001</v>
      </c>
      <c r="G32" s="1186">
        <v>0</v>
      </c>
      <c r="H32" s="1135">
        <v>0</v>
      </c>
      <c r="I32" s="958">
        <v>36.914000000000001</v>
      </c>
      <c r="J32" s="1094">
        <v>4920.3276442022143</v>
      </c>
      <c r="K32" s="620">
        <v>412</v>
      </c>
    </row>
    <row r="33" spans="1:11" ht="12.75" customHeight="1" x14ac:dyDescent="0.25">
      <c r="A33" s="28" t="s">
        <v>661</v>
      </c>
      <c r="B33" s="1054">
        <v>1203.7229068378001</v>
      </c>
      <c r="C33" s="732">
        <f t="shared" si="0"/>
        <v>15425.08387693606</v>
      </c>
      <c r="D33" s="922">
        <v>8415.8109999999997</v>
      </c>
      <c r="E33" s="1176">
        <v>0</v>
      </c>
      <c r="F33" s="836">
        <v>613.88800000000003</v>
      </c>
      <c r="G33" s="1186">
        <v>0</v>
      </c>
      <c r="H33" s="1135">
        <v>0</v>
      </c>
      <c r="I33" s="958">
        <v>40.347999999999999</v>
      </c>
      <c r="J33" s="1094">
        <v>6355.0368769360603</v>
      </c>
      <c r="K33" s="620">
        <v>437</v>
      </c>
    </row>
    <row r="34" spans="1:11" ht="12.75" customHeight="1" x14ac:dyDescent="0.25">
      <c r="A34" s="28" t="s">
        <v>317</v>
      </c>
      <c r="B34" s="1054">
        <v>16074.411875891001</v>
      </c>
      <c r="C34" s="732">
        <f t="shared" si="0"/>
        <v>295147.16153751576</v>
      </c>
      <c r="D34" s="922">
        <v>157502.152</v>
      </c>
      <c r="E34" s="1176">
        <v>0</v>
      </c>
      <c r="F34" s="836">
        <v>11443.634</v>
      </c>
      <c r="G34" s="1186">
        <v>0</v>
      </c>
      <c r="H34" s="1135">
        <v>1153.5516699999998</v>
      </c>
      <c r="I34" s="958">
        <v>709.12</v>
      </c>
      <c r="J34" s="1094">
        <v>124338.70386751578</v>
      </c>
      <c r="K34" s="620">
        <v>7820</v>
      </c>
    </row>
    <row r="35" spans="1:11" ht="12.75" customHeight="1" x14ac:dyDescent="0.25">
      <c r="A35" s="28" t="s">
        <v>662</v>
      </c>
      <c r="B35" s="1054">
        <v>876.62160574770007</v>
      </c>
      <c r="C35" s="732">
        <f t="shared" si="0"/>
        <v>9560.1472168159671</v>
      </c>
      <c r="D35" s="922">
        <v>6035.3130000000001</v>
      </c>
      <c r="E35" s="1176">
        <v>0</v>
      </c>
      <c r="F35" s="836">
        <v>280.23399999999998</v>
      </c>
      <c r="G35" s="1186">
        <v>0</v>
      </c>
      <c r="H35" s="1135">
        <v>0</v>
      </c>
      <c r="I35" s="958">
        <v>17.212</v>
      </c>
      <c r="J35" s="1094">
        <v>3227.3882168159662</v>
      </c>
      <c r="K35" s="620">
        <v>283</v>
      </c>
    </row>
    <row r="36" spans="1:11" ht="12.75" customHeight="1" x14ac:dyDescent="0.25">
      <c r="A36" s="28" t="s">
        <v>663</v>
      </c>
      <c r="B36" s="1054">
        <v>399.51944441540002</v>
      </c>
      <c r="C36" s="732">
        <f t="shared" si="0"/>
        <v>6501.4191931841069</v>
      </c>
      <c r="D36" s="922">
        <v>2177.4960000000001</v>
      </c>
      <c r="E36" s="1176">
        <v>0</v>
      </c>
      <c r="F36" s="836">
        <v>136.35</v>
      </c>
      <c r="G36" s="1186">
        <v>0</v>
      </c>
      <c r="H36" s="1135">
        <v>0</v>
      </c>
      <c r="I36" s="958">
        <v>34.758000000000003</v>
      </c>
      <c r="J36" s="1094">
        <v>4152.8151931841066</v>
      </c>
      <c r="K36" s="620">
        <v>162</v>
      </c>
    </row>
    <row r="37" spans="1:11" ht="12.75" customHeight="1" x14ac:dyDescent="0.25">
      <c r="A37" s="28" t="s">
        <v>228</v>
      </c>
      <c r="B37" s="1054">
        <v>2488.6727102584</v>
      </c>
      <c r="C37" s="732">
        <f t="shared" si="0"/>
        <v>34340.004243085328</v>
      </c>
      <c r="D37" s="922">
        <v>20240.175999999999</v>
      </c>
      <c r="E37" s="1176">
        <v>0</v>
      </c>
      <c r="F37" s="836">
        <v>733.14099999999996</v>
      </c>
      <c r="G37" s="1186">
        <v>0</v>
      </c>
      <c r="H37" s="1135">
        <v>0</v>
      </c>
      <c r="I37" s="958">
        <v>147.08799999999999</v>
      </c>
      <c r="J37" s="1094">
        <v>13219.599243085329</v>
      </c>
      <c r="K37" s="620">
        <v>976</v>
      </c>
    </row>
    <row r="38" spans="1:11" ht="12.75" customHeight="1" x14ac:dyDescent="0.25">
      <c r="A38" s="28" t="s">
        <v>664</v>
      </c>
      <c r="B38" s="1054">
        <v>195.01663653859998</v>
      </c>
      <c r="C38" s="732">
        <f t="shared" si="0"/>
        <v>2161.2151285108012</v>
      </c>
      <c r="D38" s="922">
        <v>967.84400000000005</v>
      </c>
      <c r="E38" s="1176">
        <v>0</v>
      </c>
      <c r="F38" s="836">
        <v>84.980999999999995</v>
      </c>
      <c r="G38" s="1186">
        <v>0</v>
      </c>
      <c r="H38" s="1135">
        <v>0</v>
      </c>
      <c r="I38" s="958">
        <v>0.13800000000000001</v>
      </c>
      <c r="J38" s="1094">
        <v>1108.2521285108014</v>
      </c>
      <c r="K38" s="620">
        <v>93</v>
      </c>
    </row>
    <row r="39" spans="1:11" ht="12.75" customHeight="1" x14ac:dyDescent="0.25">
      <c r="A39" s="28" t="s">
        <v>30</v>
      </c>
      <c r="B39" s="1054">
        <v>2237.8382261696001</v>
      </c>
      <c r="C39" s="732">
        <f t="shared" si="0"/>
        <v>20352.838711124808</v>
      </c>
      <c r="D39" s="922">
        <v>11148.972</v>
      </c>
      <c r="E39" s="1176">
        <v>0</v>
      </c>
      <c r="F39" s="836">
        <v>1383.4259999999999</v>
      </c>
      <c r="G39" s="1186">
        <v>0</v>
      </c>
      <c r="H39" s="1135">
        <v>0</v>
      </c>
      <c r="I39" s="958">
        <v>79.025999999999996</v>
      </c>
      <c r="J39" s="1094">
        <v>7741.4147111248085</v>
      </c>
      <c r="K39" s="620">
        <v>572</v>
      </c>
    </row>
    <row r="40" spans="1:11" ht="12.75" customHeight="1" x14ac:dyDescent="0.25">
      <c r="A40" s="28" t="s">
        <v>31</v>
      </c>
      <c r="B40" s="1054">
        <v>3127.5440038209999</v>
      </c>
      <c r="C40" s="732">
        <f t="shared" si="0"/>
        <v>24995.423778814107</v>
      </c>
      <c r="D40" s="922">
        <v>14102.239</v>
      </c>
      <c r="E40" s="1176">
        <v>0</v>
      </c>
      <c r="F40" s="836">
        <v>565.05100000000004</v>
      </c>
      <c r="G40" s="1186">
        <v>0</v>
      </c>
      <c r="H40" s="1135">
        <v>0</v>
      </c>
      <c r="I40" s="958">
        <v>234.18</v>
      </c>
      <c r="J40" s="1094">
        <v>10093.953778814108</v>
      </c>
      <c r="K40" s="620">
        <v>954</v>
      </c>
    </row>
    <row r="41" spans="1:11" ht="12.75" customHeight="1" x14ac:dyDescent="0.25">
      <c r="A41" s="28" t="s">
        <v>665</v>
      </c>
      <c r="B41" s="1054">
        <v>306.98938695999999</v>
      </c>
      <c r="C41" s="732">
        <f t="shared" si="0"/>
        <v>3156.5629028125763</v>
      </c>
      <c r="D41" s="922">
        <v>1591.13</v>
      </c>
      <c r="E41" s="1176">
        <v>0</v>
      </c>
      <c r="F41" s="836">
        <v>105.45699999999999</v>
      </c>
      <c r="G41" s="1186">
        <v>0</v>
      </c>
      <c r="H41" s="1135">
        <v>0</v>
      </c>
      <c r="I41" s="958">
        <v>20.768000000000001</v>
      </c>
      <c r="J41" s="1094">
        <v>1439.2079028125763</v>
      </c>
      <c r="K41" s="620">
        <v>119</v>
      </c>
    </row>
    <row r="42" spans="1:11" ht="12.75" customHeight="1" x14ac:dyDescent="0.25">
      <c r="A42" s="28" t="s">
        <v>34</v>
      </c>
      <c r="B42" s="1054">
        <v>873.30177872360002</v>
      </c>
      <c r="C42" s="732">
        <f t="shared" si="0"/>
        <v>5939.1426828588174</v>
      </c>
      <c r="D42" s="922">
        <v>3795.2809999999999</v>
      </c>
      <c r="E42" s="1176">
        <v>0</v>
      </c>
      <c r="F42" s="836">
        <v>187.744</v>
      </c>
      <c r="G42" s="1186">
        <v>0</v>
      </c>
      <c r="H42" s="1135">
        <v>0</v>
      </c>
      <c r="I42" s="958">
        <v>3.6469999999999998</v>
      </c>
      <c r="J42" s="1094">
        <v>1952.4706828588176</v>
      </c>
      <c r="K42" s="620">
        <v>244</v>
      </c>
    </row>
    <row r="43" spans="1:11" ht="12.75" customHeight="1" x14ac:dyDescent="0.25">
      <c r="A43" s="28" t="s">
        <v>666</v>
      </c>
      <c r="B43" s="1054">
        <v>106.64573578119999</v>
      </c>
      <c r="C43" s="732">
        <f t="shared" si="0"/>
        <v>1203.5676068138027</v>
      </c>
      <c r="D43" s="922">
        <v>529.26800000000003</v>
      </c>
      <c r="E43" s="1176">
        <v>0</v>
      </c>
      <c r="F43" s="836">
        <v>26.263000000000002</v>
      </c>
      <c r="G43" s="1186">
        <v>0</v>
      </c>
      <c r="H43" s="1135">
        <v>0</v>
      </c>
      <c r="I43" s="958">
        <v>0.32900000000000001</v>
      </c>
      <c r="J43" s="1094">
        <v>647.70760681380284</v>
      </c>
      <c r="K43" s="620">
        <v>41</v>
      </c>
    </row>
    <row r="44" spans="1:11" ht="12.75" customHeight="1" x14ac:dyDescent="0.25">
      <c r="A44" s="28" t="s">
        <v>667</v>
      </c>
      <c r="B44" s="1054">
        <v>256.80888745210001</v>
      </c>
      <c r="C44" s="732">
        <f t="shared" si="0"/>
        <v>3113.4513744770484</v>
      </c>
      <c r="D44" s="922">
        <v>1257.7550000000001</v>
      </c>
      <c r="E44" s="1176">
        <v>0</v>
      </c>
      <c r="F44" s="836">
        <v>71.311000000000007</v>
      </c>
      <c r="G44" s="1186">
        <v>0</v>
      </c>
      <c r="H44" s="1135">
        <v>0</v>
      </c>
      <c r="I44" s="958">
        <v>10.448</v>
      </c>
      <c r="J44" s="1094">
        <v>1773.9373744770483</v>
      </c>
      <c r="K44" s="620">
        <v>104</v>
      </c>
    </row>
    <row r="45" spans="1:11" ht="12.75" customHeight="1" x14ac:dyDescent="0.25">
      <c r="A45" s="28" t="s">
        <v>668</v>
      </c>
      <c r="B45" s="1054">
        <v>694.41041434729993</v>
      </c>
      <c r="C45" s="732">
        <f t="shared" si="0"/>
        <v>7478.8782248891675</v>
      </c>
      <c r="D45" s="922">
        <v>3831.3449999999998</v>
      </c>
      <c r="E45" s="1176">
        <v>0</v>
      </c>
      <c r="F45" s="836">
        <v>28.379000000000001</v>
      </c>
      <c r="G45" s="1186">
        <v>0</v>
      </c>
      <c r="H45" s="1135">
        <v>0</v>
      </c>
      <c r="I45" s="958">
        <v>0.157</v>
      </c>
      <c r="J45" s="1094">
        <v>3618.9972248891681</v>
      </c>
      <c r="K45" s="620">
        <v>276</v>
      </c>
    </row>
    <row r="46" spans="1:11" ht="12.75" customHeight="1" x14ac:dyDescent="0.25">
      <c r="A46" s="28" t="s">
        <v>707</v>
      </c>
      <c r="B46" s="1054">
        <v>44438.2101148</v>
      </c>
      <c r="C46" s="732">
        <f t="shared" si="0"/>
        <v>360836.18484979542</v>
      </c>
      <c r="D46" s="922">
        <v>218606.65100000001</v>
      </c>
      <c r="E46" s="1176">
        <v>0</v>
      </c>
      <c r="F46" s="836">
        <v>34500.481</v>
      </c>
      <c r="G46" s="1186">
        <v>0</v>
      </c>
      <c r="H46" s="1135">
        <v>0</v>
      </c>
      <c r="I46" s="958">
        <v>2670.3290000000002</v>
      </c>
      <c r="J46" s="1094">
        <v>105058.72384979542</v>
      </c>
      <c r="K46" s="620">
        <v>9930</v>
      </c>
    </row>
    <row r="47" spans="1:11" ht="12.75" customHeight="1" x14ac:dyDescent="0.25">
      <c r="A47" s="28" t="s">
        <v>708</v>
      </c>
      <c r="B47" s="1054">
        <v>189.4756569701</v>
      </c>
      <c r="C47" s="732">
        <f t="shared" si="0"/>
        <v>1693.1048596455403</v>
      </c>
      <c r="D47" s="922">
        <v>682.28200000000004</v>
      </c>
      <c r="E47" s="1176">
        <v>0</v>
      </c>
      <c r="F47" s="836">
        <v>15.46</v>
      </c>
      <c r="G47" s="1186">
        <v>0</v>
      </c>
      <c r="H47" s="1135">
        <v>0</v>
      </c>
      <c r="I47" s="958">
        <v>0.22800000000000001</v>
      </c>
      <c r="J47" s="1094">
        <v>995.13485964554036</v>
      </c>
      <c r="K47" s="620">
        <v>63</v>
      </c>
    </row>
    <row r="48" spans="1:11" ht="12.75" customHeight="1" x14ac:dyDescent="0.25">
      <c r="A48" s="28" t="s">
        <v>14</v>
      </c>
      <c r="B48" s="1054">
        <v>1300.2513416780998</v>
      </c>
      <c r="C48" s="732">
        <f t="shared" si="0"/>
        <v>9549.3334188827776</v>
      </c>
      <c r="D48" s="922">
        <v>5444.83</v>
      </c>
      <c r="E48" s="1176">
        <v>0</v>
      </c>
      <c r="F48" s="836">
        <v>177.22200000000001</v>
      </c>
      <c r="G48" s="1186">
        <v>0</v>
      </c>
      <c r="H48" s="1135">
        <v>0</v>
      </c>
      <c r="I48" s="958">
        <v>33.246000000000002</v>
      </c>
      <c r="J48" s="1094">
        <v>3894.0354188827782</v>
      </c>
      <c r="K48" s="620">
        <v>354</v>
      </c>
    </row>
    <row r="49" spans="1:11" ht="12.75" customHeight="1" x14ac:dyDescent="0.25">
      <c r="A49" s="28" t="s">
        <v>709</v>
      </c>
      <c r="B49" s="1054">
        <v>13459.690914430001</v>
      </c>
      <c r="C49" s="732">
        <f t="shared" si="0"/>
        <v>258078.82117125453</v>
      </c>
      <c r="D49" s="922">
        <v>186190.85200000001</v>
      </c>
      <c r="E49" s="1176">
        <v>0</v>
      </c>
      <c r="F49" s="836">
        <v>18110.395</v>
      </c>
      <c r="G49" s="1186">
        <v>0</v>
      </c>
      <c r="H49" s="1135">
        <v>0</v>
      </c>
      <c r="I49" s="958">
        <v>1975.8440000000001</v>
      </c>
      <c r="J49" s="1094">
        <v>51801.730171254509</v>
      </c>
      <c r="K49" s="620">
        <v>5570</v>
      </c>
    </row>
    <row r="50" spans="1:11" ht="12.75" customHeight="1" x14ac:dyDescent="0.25">
      <c r="A50" s="28" t="s">
        <v>274</v>
      </c>
      <c r="B50" s="1054">
        <v>893.29162597820005</v>
      </c>
      <c r="C50" s="732">
        <f t="shared" si="0"/>
        <v>11278.131211952657</v>
      </c>
      <c r="D50" s="922">
        <v>5912.7929999999997</v>
      </c>
      <c r="E50" s="1176">
        <v>0</v>
      </c>
      <c r="F50" s="836">
        <v>337.32600000000002</v>
      </c>
      <c r="G50" s="1186">
        <v>0</v>
      </c>
      <c r="H50" s="1135">
        <v>0</v>
      </c>
      <c r="I50" s="958">
        <v>111.488</v>
      </c>
      <c r="J50" s="1094">
        <v>4916.5242119526574</v>
      </c>
      <c r="K50" s="620">
        <v>381</v>
      </c>
    </row>
    <row r="51" spans="1:11" ht="12.75" customHeight="1" x14ac:dyDescent="0.25">
      <c r="A51" s="28" t="s">
        <v>710</v>
      </c>
      <c r="B51" s="1054">
        <v>176.48998995309998</v>
      </c>
      <c r="C51" s="732">
        <f t="shared" si="0"/>
        <v>2477.3707387602435</v>
      </c>
      <c r="D51" s="922">
        <v>1521.568</v>
      </c>
      <c r="E51" s="1176">
        <v>0</v>
      </c>
      <c r="F51" s="836">
        <v>33.540999999999997</v>
      </c>
      <c r="G51" s="1186">
        <v>0</v>
      </c>
      <c r="H51" s="1135">
        <v>0</v>
      </c>
      <c r="I51" s="958">
        <v>0.192</v>
      </c>
      <c r="J51" s="1094">
        <v>922.06973876024381</v>
      </c>
      <c r="K51" s="620">
        <v>82</v>
      </c>
    </row>
    <row r="52" spans="1:11" ht="12.75" customHeight="1" x14ac:dyDescent="0.25">
      <c r="A52" s="28" t="s">
        <v>711</v>
      </c>
      <c r="B52" s="1054">
        <v>2676.1422658339998</v>
      </c>
      <c r="C52" s="732">
        <f t="shared" si="0"/>
        <v>20410.769749370207</v>
      </c>
      <c r="D52" s="922">
        <v>11277.614</v>
      </c>
      <c r="E52" s="1176">
        <v>0</v>
      </c>
      <c r="F52" s="836">
        <v>855.13099999999997</v>
      </c>
      <c r="G52" s="1186">
        <v>0</v>
      </c>
      <c r="H52" s="1135">
        <v>0</v>
      </c>
      <c r="I52" s="958">
        <v>83.948999999999998</v>
      </c>
      <c r="J52" s="1094">
        <v>8194.0757493702095</v>
      </c>
      <c r="K52" s="620">
        <v>751</v>
      </c>
    </row>
    <row r="53" spans="1:11" ht="12.75" customHeight="1" x14ac:dyDescent="0.25">
      <c r="A53" s="28" t="s">
        <v>712</v>
      </c>
      <c r="B53" s="1054">
        <v>12331.0452725738</v>
      </c>
      <c r="C53" s="732">
        <f t="shared" si="0"/>
        <v>219208.7689812443</v>
      </c>
      <c r="D53" s="922">
        <v>151638.959</v>
      </c>
      <c r="E53" s="1176">
        <v>0</v>
      </c>
      <c r="F53" s="836">
        <v>14627.773999999999</v>
      </c>
      <c r="G53" s="1186">
        <v>0</v>
      </c>
      <c r="H53" s="1135">
        <v>0</v>
      </c>
      <c r="I53" s="958">
        <v>262.15199999999999</v>
      </c>
      <c r="J53" s="1094">
        <v>52679.883981244275</v>
      </c>
      <c r="K53" s="620">
        <v>5102</v>
      </c>
    </row>
    <row r="54" spans="1:11" ht="12.75" customHeight="1" x14ac:dyDescent="0.25">
      <c r="A54" s="28" t="s">
        <v>713</v>
      </c>
      <c r="B54" s="1054">
        <v>60.649942375100004</v>
      </c>
      <c r="C54" s="732">
        <f t="shared" si="0"/>
        <v>587.11319620655718</v>
      </c>
      <c r="D54" s="922">
        <v>480.50099999999998</v>
      </c>
      <c r="E54" s="1176">
        <v>0</v>
      </c>
      <c r="F54" s="836">
        <v>22.861000000000001</v>
      </c>
      <c r="G54" s="1186">
        <v>0</v>
      </c>
      <c r="H54" s="1135">
        <v>0</v>
      </c>
      <c r="I54" s="958">
        <v>10.074</v>
      </c>
      <c r="J54" s="1094">
        <v>73.677196206557269</v>
      </c>
      <c r="K54" s="620">
        <v>15</v>
      </c>
    </row>
    <row r="55" spans="1:11" ht="12.75" customHeight="1" x14ac:dyDescent="0.25">
      <c r="A55" s="28" t="s">
        <v>714</v>
      </c>
      <c r="B55" s="1054">
        <v>165.96080141069999</v>
      </c>
      <c r="C55" s="732">
        <f t="shared" si="0"/>
        <v>1315.3473918831173</v>
      </c>
      <c r="D55" s="922">
        <v>604.68200000000002</v>
      </c>
      <c r="E55" s="1176">
        <v>0</v>
      </c>
      <c r="F55" s="836">
        <v>45.404000000000003</v>
      </c>
      <c r="G55" s="1186">
        <v>0</v>
      </c>
      <c r="H55" s="1135">
        <v>0</v>
      </c>
      <c r="I55" s="958">
        <v>0.121</v>
      </c>
      <c r="J55" s="1094">
        <v>665.14039188311745</v>
      </c>
      <c r="K55" s="620">
        <v>35</v>
      </c>
    </row>
    <row r="56" spans="1:11" ht="12.75" customHeight="1" x14ac:dyDescent="0.25">
      <c r="A56" s="28" t="s">
        <v>619</v>
      </c>
      <c r="B56" s="1054">
        <v>181.80767340490002</v>
      </c>
      <c r="C56" s="732">
        <f t="shared" si="0"/>
        <v>780.79338814144648</v>
      </c>
      <c r="D56" s="922">
        <v>460.714</v>
      </c>
      <c r="E56" s="1176">
        <v>0</v>
      </c>
      <c r="F56" s="836">
        <v>39.319000000000003</v>
      </c>
      <c r="G56" s="1186">
        <v>0</v>
      </c>
      <c r="H56" s="1135">
        <v>0</v>
      </c>
      <c r="I56" s="958">
        <v>5.1669999999999998</v>
      </c>
      <c r="J56" s="1094">
        <v>275.5933881414465</v>
      </c>
      <c r="K56" s="1090">
        <v>31</v>
      </c>
    </row>
    <row r="57" spans="1:11" ht="12.75" customHeight="1" x14ac:dyDescent="0.25">
      <c r="A57" s="28" t="s">
        <v>715</v>
      </c>
      <c r="B57" s="1054">
        <v>242.19154526509999</v>
      </c>
      <c r="C57" s="732">
        <f t="shared" si="0"/>
        <v>2496.167297229254</v>
      </c>
      <c r="D57" s="922">
        <v>1428.817</v>
      </c>
      <c r="E57" s="1176">
        <v>0</v>
      </c>
      <c r="F57" s="836">
        <v>41.316000000000003</v>
      </c>
      <c r="G57" s="1186">
        <v>0</v>
      </c>
      <c r="H57" s="1135">
        <v>0</v>
      </c>
      <c r="I57" s="958">
        <v>0.16800000000000001</v>
      </c>
      <c r="J57" s="1094">
        <v>1025.8662972292541</v>
      </c>
      <c r="K57" s="620">
        <v>110</v>
      </c>
    </row>
    <row r="58" spans="1:11" ht="12.75" customHeight="1" x14ac:dyDescent="0.25">
      <c r="A58" s="28" t="s">
        <v>716</v>
      </c>
      <c r="B58" s="1054">
        <v>120.62792094230001</v>
      </c>
      <c r="C58" s="732">
        <f t="shared" si="0"/>
        <v>1344.9334409980083</v>
      </c>
      <c r="D58" s="922">
        <v>734.423</v>
      </c>
      <c r="E58" s="1176">
        <v>0</v>
      </c>
      <c r="F58" s="836">
        <v>37.514000000000003</v>
      </c>
      <c r="G58" s="1186">
        <v>0</v>
      </c>
      <c r="H58" s="1135">
        <v>0</v>
      </c>
      <c r="I58" s="958">
        <v>4.8780000000000001</v>
      </c>
      <c r="J58" s="1094">
        <v>568.11844099800817</v>
      </c>
      <c r="K58" s="620">
        <v>57</v>
      </c>
    </row>
    <row r="59" spans="1:11" ht="12.75" customHeight="1" x14ac:dyDescent="0.25">
      <c r="A59" s="28" t="s">
        <v>717</v>
      </c>
      <c r="B59" s="1054">
        <v>379.87156153910001</v>
      </c>
      <c r="C59" s="732">
        <f t="shared" si="0"/>
        <v>4707.1955415561406</v>
      </c>
      <c r="D59" s="922">
        <v>1925.903</v>
      </c>
      <c r="E59" s="1176">
        <v>0</v>
      </c>
      <c r="F59" s="836">
        <v>89.146000000000001</v>
      </c>
      <c r="G59" s="1186">
        <v>0</v>
      </c>
      <c r="H59" s="1135">
        <v>0</v>
      </c>
      <c r="I59" s="958">
        <v>15.779</v>
      </c>
      <c r="J59" s="1094">
        <v>2676.3675415561406</v>
      </c>
      <c r="K59" s="620">
        <v>115</v>
      </c>
    </row>
    <row r="60" spans="1:11" ht="12.75" customHeight="1" x14ac:dyDescent="0.25">
      <c r="A60" s="28" t="s">
        <v>36</v>
      </c>
      <c r="B60" s="1054">
        <v>106586.48760435001</v>
      </c>
      <c r="C60" s="732">
        <f t="shared" si="0"/>
        <v>1141284.5455580193</v>
      </c>
      <c r="D60" s="922">
        <v>534304.40899999999</v>
      </c>
      <c r="E60" s="1176">
        <v>5508.6977000000006</v>
      </c>
      <c r="F60" s="836">
        <v>75317.289999999994</v>
      </c>
      <c r="G60" s="1186">
        <v>0</v>
      </c>
      <c r="H60" s="1135">
        <v>8133.7263599999997</v>
      </c>
      <c r="I60" s="958">
        <v>6654.143</v>
      </c>
      <c r="J60" s="1094">
        <v>511366.27949801931</v>
      </c>
      <c r="K60" s="620">
        <v>29234</v>
      </c>
    </row>
    <row r="61" spans="1:11" ht="12.75" customHeight="1" x14ac:dyDescent="0.25">
      <c r="A61" s="28" t="s">
        <v>191</v>
      </c>
      <c r="B61" s="1054">
        <v>462.78466963030002</v>
      </c>
      <c r="C61" s="732">
        <f t="shared" si="0"/>
        <v>3793.4393466644124</v>
      </c>
      <c r="D61" s="922">
        <v>1832.2550000000001</v>
      </c>
      <c r="E61" s="1176">
        <v>0</v>
      </c>
      <c r="F61" s="836">
        <v>127.58199999999999</v>
      </c>
      <c r="G61" s="1186">
        <v>0</v>
      </c>
      <c r="H61" s="1135">
        <v>0</v>
      </c>
      <c r="I61" s="958">
        <v>10.324</v>
      </c>
      <c r="J61" s="1094">
        <v>1823.2783466644125</v>
      </c>
      <c r="K61" s="620">
        <v>143</v>
      </c>
    </row>
    <row r="62" spans="1:11" ht="12.75" customHeight="1" x14ac:dyDescent="0.25">
      <c r="A62" s="28" t="s">
        <v>718</v>
      </c>
      <c r="B62" s="1054">
        <v>530.70018835639996</v>
      </c>
      <c r="C62" s="732">
        <f t="shared" si="0"/>
        <v>5512.4586691952845</v>
      </c>
      <c r="D62" s="922">
        <v>2301.7530000000002</v>
      </c>
      <c r="E62" s="1176">
        <v>0</v>
      </c>
      <c r="F62" s="836">
        <v>150.625</v>
      </c>
      <c r="G62" s="1186">
        <v>0</v>
      </c>
      <c r="H62" s="1135">
        <v>0</v>
      </c>
      <c r="I62" s="958">
        <v>12.574</v>
      </c>
      <c r="J62" s="1094">
        <v>3047.5066691952848</v>
      </c>
      <c r="K62" s="620">
        <v>201</v>
      </c>
    </row>
    <row r="63" spans="1:11" ht="12.75" customHeight="1" x14ac:dyDescent="0.25">
      <c r="A63" s="28" t="s">
        <v>110</v>
      </c>
      <c r="B63" s="1054">
        <v>409.55915298479999</v>
      </c>
      <c r="C63" s="732">
        <f t="shared" si="0"/>
        <v>6149.8971335891074</v>
      </c>
      <c r="D63" s="922">
        <v>2860.7049999999999</v>
      </c>
      <c r="E63" s="1176">
        <v>0</v>
      </c>
      <c r="F63" s="836">
        <v>165.25800000000001</v>
      </c>
      <c r="G63" s="1186">
        <v>0</v>
      </c>
      <c r="H63" s="1135">
        <v>0</v>
      </c>
      <c r="I63" s="958">
        <v>10.16</v>
      </c>
      <c r="J63" s="1094">
        <v>3113.7741335891078</v>
      </c>
      <c r="K63" s="620">
        <v>199</v>
      </c>
    </row>
    <row r="64" spans="1:11" ht="12.75" customHeight="1" x14ac:dyDescent="0.25">
      <c r="A64" s="28" t="s">
        <v>719</v>
      </c>
      <c r="B64" s="1054">
        <v>43147.758566906006</v>
      </c>
      <c r="C64" s="732">
        <f t="shared" si="0"/>
        <v>389310.48111147876</v>
      </c>
      <c r="D64" s="922">
        <v>234444.93299999999</v>
      </c>
      <c r="E64" s="1176">
        <v>0</v>
      </c>
      <c r="F64" s="836">
        <v>46694.608</v>
      </c>
      <c r="G64" s="1186">
        <v>0</v>
      </c>
      <c r="H64" s="1135">
        <v>0</v>
      </c>
      <c r="I64" s="958">
        <v>2532.558</v>
      </c>
      <c r="J64" s="1094">
        <v>105638.38211147877</v>
      </c>
      <c r="K64" s="620">
        <v>10899</v>
      </c>
    </row>
    <row r="65" spans="1:11" ht="12.75" customHeight="1" x14ac:dyDescent="0.25">
      <c r="A65" s="28" t="s">
        <v>720</v>
      </c>
      <c r="B65" s="1054">
        <v>1210.0849094395001</v>
      </c>
      <c r="C65" s="732">
        <f t="shared" si="0"/>
        <v>10302.905074721773</v>
      </c>
      <c r="D65" s="922">
        <v>6592.9459999999999</v>
      </c>
      <c r="E65" s="1176">
        <v>0</v>
      </c>
      <c r="F65" s="836">
        <v>287.096</v>
      </c>
      <c r="G65" s="1186">
        <v>0</v>
      </c>
      <c r="H65" s="1135">
        <v>0</v>
      </c>
      <c r="I65" s="958">
        <v>10.641999999999999</v>
      </c>
      <c r="J65" s="1094">
        <v>3412.2210747217746</v>
      </c>
      <c r="K65" s="620">
        <v>353</v>
      </c>
    </row>
    <row r="66" spans="1:11" ht="12.75" customHeight="1" x14ac:dyDescent="0.25">
      <c r="A66" s="28" t="s">
        <v>721</v>
      </c>
      <c r="B66" s="1054">
        <v>159.28771457210001</v>
      </c>
      <c r="C66" s="732">
        <f t="shared" si="0"/>
        <v>1720.6230904325184</v>
      </c>
      <c r="D66" s="922">
        <v>1133.415</v>
      </c>
      <c r="E66" s="1176">
        <v>0</v>
      </c>
      <c r="F66" s="836">
        <v>77.489999999999995</v>
      </c>
      <c r="G66" s="1186">
        <v>0</v>
      </c>
      <c r="H66" s="1135">
        <v>0</v>
      </c>
      <c r="I66" s="958">
        <v>10</v>
      </c>
      <c r="J66" s="1094">
        <v>499.71809043251835</v>
      </c>
      <c r="K66" s="620">
        <v>49</v>
      </c>
    </row>
    <row r="67" spans="1:11" ht="12.75" customHeight="1" x14ac:dyDescent="0.25">
      <c r="A67" s="28" t="s">
        <v>722</v>
      </c>
      <c r="B67" s="1054">
        <v>425.31063518089996</v>
      </c>
      <c r="C67" s="732">
        <f t="shared" si="0"/>
        <v>4611.3042774714504</v>
      </c>
      <c r="D67" s="922">
        <v>2651.8339999999998</v>
      </c>
      <c r="E67" s="1176">
        <v>0</v>
      </c>
      <c r="F67" s="836">
        <v>63.481000000000002</v>
      </c>
      <c r="G67" s="1186">
        <v>0</v>
      </c>
      <c r="H67" s="1135">
        <v>0</v>
      </c>
      <c r="I67" s="958">
        <v>10</v>
      </c>
      <c r="J67" s="1094">
        <v>1885.9892774714504</v>
      </c>
      <c r="K67" s="620">
        <v>129</v>
      </c>
    </row>
    <row r="68" spans="1:11" ht="12.75" customHeight="1" x14ac:dyDescent="0.25">
      <c r="A68" s="28" t="s">
        <v>723</v>
      </c>
      <c r="B68" s="1054">
        <v>225.42558645899999</v>
      </c>
      <c r="C68" s="732">
        <f t="shared" si="0"/>
        <v>4051.1623537693586</v>
      </c>
      <c r="D68" s="922">
        <v>1526.27</v>
      </c>
      <c r="E68" s="1176">
        <v>0</v>
      </c>
      <c r="F68" s="836">
        <v>19.882999999999999</v>
      </c>
      <c r="G68" s="1186">
        <v>0</v>
      </c>
      <c r="H68" s="1135">
        <v>0</v>
      </c>
      <c r="I68" s="958">
        <v>0</v>
      </c>
      <c r="J68" s="1094">
        <v>2505.0093537693588</v>
      </c>
      <c r="K68" s="620">
        <v>111</v>
      </c>
    </row>
    <row r="69" spans="1:11" ht="12.75" customHeight="1" x14ac:dyDescent="0.25">
      <c r="A69" s="28" t="s">
        <v>174</v>
      </c>
      <c r="B69" s="1054">
        <v>544.63947687020004</v>
      </c>
      <c r="C69" s="732">
        <f t="shared" ref="C69:C132" si="1">SUM(D69:J69)</f>
        <v>7610.0415425747888</v>
      </c>
      <c r="D69" s="922">
        <v>4328.1109999999999</v>
      </c>
      <c r="E69" s="1176">
        <v>0</v>
      </c>
      <c r="F69" s="836">
        <v>113.98399999999999</v>
      </c>
      <c r="G69" s="1186">
        <v>0</v>
      </c>
      <c r="H69" s="1135">
        <v>0</v>
      </c>
      <c r="I69" s="958">
        <v>75.545000000000002</v>
      </c>
      <c r="J69" s="1094">
        <v>3092.4015425747889</v>
      </c>
      <c r="K69" s="620">
        <v>207</v>
      </c>
    </row>
    <row r="70" spans="1:11" ht="12.75" customHeight="1" x14ac:dyDescent="0.25">
      <c r="A70" s="28" t="s">
        <v>724</v>
      </c>
      <c r="B70" s="1054">
        <v>1293.7739816501</v>
      </c>
      <c r="C70" s="732">
        <f t="shared" si="1"/>
        <v>14728.735486329511</v>
      </c>
      <c r="D70" s="922">
        <v>8143.8779999999997</v>
      </c>
      <c r="E70" s="1176">
        <v>0</v>
      </c>
      <c r="F70" s="836">
        <v>257.41300000000001</v>
      </c>
      <c r="G70" s="1186">
        <v>0</v>
      </c>
      <c r="H70" s="1135">
        <v>0</v>
      </c>
      <c r="I70" s="958">
        <v>9.74</v>
      </c>
      <c r="J70" s="1094">
        <v>6317.7044863295114</v>
      </c>
      <c r="K70" s="620">
        <v>484</v>
      </c>
    </row>
    <row r="71" spans="1:11" ht="12.75" customHeight="1" x14ac:dyDescent="0.25">
      <c r="A71" s="28" t="s">
        <v>725</v>
      </c>
      <c r="B71" s="1054">
        <v>6449.0626497343001</v>
      </c>
      <c r="C71" s="732">
        <f t="shared" si="1"/>
        <v>53813.03599667237</v>
      </c>
      <c r="D71" s="922">
        <v>26615.498</v>
      </c>
      <c r="E71" s="1176">
        <v>0</v>
      </c>
      <c r="F71" s="836">
        <v>2552.8209999999999</v>
      </c>
      <c r="G71" s="1186">
        <v>0</v>
      </c>
      <c r="H71" s="1135">
        <v>0</v>
      </c>
      <c r="I71" s="836">
        <v>174.33699999999999</v>
      </c>
      <c r="J71" s="1096">
        <v>24470.379996672371</v>
      </c>
      <c r="K71" s="620">
        <v>1858</v>
      </c>
    </row>
    <row r="72" spans="1:11" ht="12.75" customHeight="1" x14ac:dyDescent="0.25">
      <c r="A72" s="28" t="s">
        <v>232</v>
      </c>
      <c r="B72" s="1054">
        <v>120.53104031649998</v>
      </c>
      <c r="C72" s="732">
        <f t="shared" si="1"/>
        <v>1246.8298974017034</v>
      </c>
      <c r="D72" s="922">
        <v>680.24400000000003</v>
      </c>
      <c r="E72" s="1176">
        <v>0</v>
      </c>
      <c r="F72" s="836">
        <v>32.284999999999997</v>
      </c>
      <c r="G72" s="1186">
        <v>0</v>
      </c>
      <c r="H72" s="1135">
        <v>0</v>
      </c>
      <c r="I72" s="836">
        <v>40.402999999999999</v>
      </c>
      <c r="J72" s="1096">
        <v>493.89789740170352</v>
      </c>
      <c r="K72" s="620">
        <v>39</v>
      </c>
    </row>
    <row r="73" spans="1:11" ht="12.75" customHeight="1" x14ac:dyDescent="0.25">
      <c r="A73" s="28" t="s">
        <v>276</v>
      </c>
      <c r="B73" s="1054">
        <v>10322.642984844801</v>
      </c>
      <c r="C73" s="732">
        <f t="shared" si="1"/>
        <v>148261.01590483656</v>
      </c>
      <c r="D73" s="922">
        <v>87219.17</v>
      </c>
      <c r="E73" s="1176">
        <v>0</v>
      </c>
      <c r="F73" s="836">
        <v>9922.8960000000006</v>
      </c>
      <c r="G73" s="1186">
        <v>0</v>
      </c>
      <c r="H73" s="1135">
        <v>0</v>
      </c>
      <c r="I73" s="836">
        <v>579.18600000000004</v>
      </c>
      <c r="J73" s="1096">
        <v>50539.763904836567</v>
      </c>
      <c r="K73" s="620">
        <v>3841</v>
      </c>
    </row>
    <row r="74" spans="1:11" ht="12.75" customHeight="1" x14ac:dyDescent="0.25">
      <c r="A74" s="28" t="s">
        <v>113</v>
      </c>
      <c r="B74" s="1054">
        <v>54928.909911009992</v>
      </c>
      <c r="C74" s="732">
        <f t="shared" si="1"/>
        <v>1008221.2116574763</v>
      </c>
      <c r="D74" s="922">
        <v>555035.92799999996</v>
      </c>
      <c r="E74" s="1176">
        <v>2728.24361</v>
      </c>
      <c r="F74" s="836">
        <v>102121.269</v>
      </c>
      <c r="G74" s="1186">
        <v>0</v>
      </c>
      <c r="H74" s="1135">
        <v>3114.3838499999997</v>
      </c>
      <c r="I74" s="836">
        <v>2482.9450000000002</v>
      </c>
      <c r="J74" s="1096">
        <v>342738.4421974764</v>
      </c>
      <c r="K74" s="620">
        <v>24906</v>
      </c>
    </row>
    <row r="75" spans="1:11" ht="12.75" customHeight="1" x14ac:dyDescent="0.25">
      <c r="A75" s="28" t="s">
        <v>726</v>
      </c>
      <c r="B75" s="1054">
        <v>2299.5433431363999</v>
      </c>
      <c r="C75" s="732">
        <f t="shared" si="1"/>
        <v>21531.117028966662</v>
      </c>
      <c r="D75" s="922">
        <v>12095.975</v>
      </c>
      <c r="E75" s="1176">
        <v>0</v>
      </c>
      <c r="F75" s="836">
        <v>2011.8389999999999</v>
      </c>
      <c r="G75" s="1186">
        <v>0</v>
      </c>
      <c r="H75" s="1135">
        <v>0</v>
      </c>
      <c r="I75" s="836">
        <v>205.49299999999999</v>
      </c>
      <c r="J75" s="1096">
        <v>7217.8100289666618</v>
      </c>
      <c r="K75" s="620">
        <v>600</v>
      </c>
    </row>
    <row r="76" spans="1:11" ht="12.75" customHeight="1" x14ac:dyDescent="0.25">
      <c r="A76" s="28" t="s">
        <v>727</v>
      </c>
      <c r="B76" s="1054">
        <v>1260.7759087274001</v>
      </c>
      <c r="C76" s="732">
        <f t="shared" si="1"/>
        <v>16533.986209027436</v>
      </c>
      <c r="D76" s="922">
        <v>7944.165</v>
      </c>
      <c r="E76" s="1176">
        <v>0</v>
      </c>
      <c r="F76" s="836">
        <v>422.89100000000002</v>
      </c>
      <c r="G76" s="1186">
        <v>0</v>
      </c>
      <c r="H76" s="1135">
        <v>0</v>
      </c>
      <c r="I76" s="836">
        <v>21.076000000000001</v>
      </c>
      <c r="J76" s="1096">
        <v>8145.8542090274368</v>
      </c>
      <c r="K76" s="620">
        <v>521</v>
      </c>
    </row>
    <row r="77" spans="1:11" ht="12.75" customHeight="1" x14ac:dyDescent="0.25">
      <c r="A77" s="28" t="s">
        <v>195</v>
      </c>
      <c r="B77" s="1054">
        <v>2971.10489671</v>
      </c>
      <c r="C77" s="732">
        <f t="shared" si="1"/>
        <v>84301.148965145781</v>
      </c>
      <c r="D77" s="922">
        <v>22208.901999999998</v>
      </c>
      <c r="E77" s="1176">
        <v>0</v>
      </c>
      <c r="F77" s="836">
        <v>783.05100000000004</v>
      </c>
      <c r="G77" s="1186">
        <v>0</v>
      </c>
      <c r="H77" s="1135">
        <v>351.90384999999998</v>
      </c>
      <c r="I77" s="836">
        <v>149.619</v>
      </c>
      <c r="J77" s="1096">
        <v>60807.673115145779</v>
      </c>
      <c r="K77" s="620">
        <v>1602</v>
      </c>
    </row>
    <row r="78" spans="1:11" ht="12.75" customHeight="1" x14ac:dyDescent="0.25">
      <c r="A78" s="28" t="s">
        <v>39</v>
      </c>
      <c r="B78" s="1054">
        <v>1787.0325766951</v>
      </c>
      <c r="C78" s="732">
        <f t="shared" si="1"/>
        <v>16343.26308839127</v>
      </c>
      <c r="D78" s="922">
        <v>9302.5370000000003</v>
      </c>
      <c r="E78" s="1176">
        <v>0</v>
      </c>
      <c r="F78" s="836">
        <v>247.119</v>
      </c>
      <c r="G78" s="1186">
        <v>0</v>
      </c>
      <c r="H78" s="1135">
        <v>0</v>
      </c>
      <c r="I78" s="836">
        <v>175.73599999999999</v>
      </c>
      <c r="J78" s="1096">
        <v>6617.8710883912681</v>
      </c>
      <c r="K78" s="620">
        <v>541</v>
      </c>
    </row>
    <row r="79" spans="1:11" ht="12.75" customHeight="1" x14ac:dyDescent="0.25">
      <c r="A79" s="28" t="s">
        <v>728</v>
      </c>
      <c r="B79" s="1054">
        <v>283.19959813780002</v>
      </c>
      <c r="C79" s="732">
        <f t="shared" si="1"/>
        <v>3401.0453675524232</v>
      </c>
      <c r="D79" s="922">
        <v>1381.27</v>
      </c>
      <c r="E79" s="1176">
        <v>0</v>
      </c>
      <c r="F79" s="836">
        <v>69.177999999999997</v>
      </c>
      <c r="G79" s="1186">
        <v>0</v>
      </c>
      <c r="H79" s="1135">
        <v>0</v>
      </c>
      <c r="I79" s="836">
        <v>20.722999999999999</v>
      </c>
      <c r="J79" s="1096">
        <v>1929.8743675524236</v>
      </c>
      <c r="K79" s="620">
        <v>97</v>
      </c>
    </row>
    <row r="80" spans="1:11" ht="12.75" customHeight="1" x14ac:dyDescent="0.25">
      <c r="A80" s="28" t="s">
        <v>196</v>
      </c>
      <c r="B80" s="1054">
        <v>303.48013741470004</v>
      </c>
      <c r="C80" s="732">
        <f t="shared" si="1"/>
        <v>3181.4445590752011</v>
      </c>
      <c r="D80" s="922">
        <v>1695.6369999999999</v>
      </c>
      <c r="E80" s="1176">
        <v>0</v>
      </c>
      <c r="F80" s="836">
        <v>91.247</v>
      </c>
      <c r="G80" s="1186">
        <v>0</v>
      </c>
      <c r="H80" s="1135">
        <v>0</v>
      </c>
      <c r="I80" s="836">
        <v>0.28199999999999997</v>
      </c>
      <c r="J80" s="1096">
        <v>1394.2785590752014</v>
      </c>
      <c r="K80" s="620">
        <v>123</v>
      </c>
    </row>
    <row r="81" spans="1:11" ht="12.75" customHeight="1" x14ac:dyDescent="0.25">
      <c r="A81" s="28" t="s">
        <v>729</v>
      </c>
      <c r="B81" s="1054">
        <v>87.5778738984</v>
      </c>
      <c r="C81" s="732">
        <f t="shared" si="1"/>
        <v>994.15080083780663</v>
      </c>
      <c r="D81" s="922">
        <v>670.851</v>
      </c>
      <c r="E81" s="1176">
        <v>0</v>
      </c>
      <c r="F81" s="836">
        <v>28.68</v>
      </c>
      <c r="G81" s="1186">
        <v>0</v>
      </c>
      <c r="H81" s="1135">
        <v>0</v>
      </c>
      <c r="I81" s="836">
        <v>0.187</v>
      </c>
      <c r="J81" s="1096">
        <v>294.43280083780667</v>
      </c>
      <c r="K81" s="620">
        <v>31</v>
      </c>
    </row>
    <row r="82" spans="1:11" ht="12.75" customHeight="1" x14ac:dyDescent="0.25">
      <c r="A82" s="28" t="s">
        <v>730</v>
      </c>
      <c r="B82" s="1054">
        <v>26650.534091040998</v>
      </c>
      <c r="C82" s="732">
        <f t="shared" si="1"/>
        <v>318144.09358385886</v>
      </c>
      <c r="D82" s="922">
        <v>179118.715</v>
      </c>
      <c r="E82" s="1176">
        <v>0</v>
      </c>
      <c r="F82" s="836">
        <v>18576.149000000001</v>
      </c>
      <c r="G82" s="1186">
        <v>0</v>
      </c>
      <c r="H82" s="1135">
        <v>0</v>
      </c>
      <c r="I82" s="836">
        <v>1642.741</v>
      </c>
      <c r="J82" s="1096">
        <v>118806.48858385885</v>
      </c>
      <c r="K82" s="620">
        <v>8588</v>
      </c>
    </row>
    <row r="83" spans="1:11" ht="12.75" customHeight="1" x14ac:dyDescent="0.25">
      <c r="A83" s="28" t="s">
        <v>40</v>
      </c>
      <c r="B83" s="1054">
        <v>714.83121124019999</v>
      </c>
      <c r="C83" s="732">
        <f t="shared" si="1"/>
        <v>6625.5804505258675</v>
      </c>
      <c r="D83" s="922">
        <v>4070.5509999999999</v>
      </c>
      <c r="E83" s="1176">
        <v>0</v>
      </c>
      <c r="F83" s="836">
        <v>177.815</v>
      </c>
      <c r="G83" s="1186">
        <v>0</v>
      </c>
      <c r="H83" s="1135">
        <v>0</v>
      </c>
      <c r="I83" s="836">
        <v>13.3</v>
      </c>
      <c r="J83" s="1096">
        <v>2363.9144505258678</v>
      </c>
      <c r="K83" s="620">
        <v>242</v>
      </c>
    </row>
    <row r="84" spans="1:11" ht="12.75" customHeight="1" x14ac:dyDescent="0.25">
      <c r="A84" s="28" t="s">
        <v>731</v>
      </c>
      <c r="B84" s="1054">
        <v>1305.3205544165999</v>
      </c>
      <c r="C84" s="732">
        <f t="shared" si="1"/>
        <v>12599.105091655796</v>
      </c>
      <c r="D84" s="922">
        <v>7113.5219999999999</v>
      </c>
      <c r="E84" s="1176">
        <v>0</v>
      </c>
      <c r="F84" s="836">
        <v>313.55599999999998</v>
      </c>
      <c r="G84" s="1186">
        <v>0</v>
      </c>
      <c r="H84" s="1135">
        <v>0</v>
      </c>
      <c r="I84" s="836">
        <v>37.436</v>
      </c>
      <c r="J84" s="1096">
        <v>5134.5910916557968</v>
      </c>
      <c r="K84" s="620">
        <v>467</v>
      </c>
    </row>
    <row r="85" spans="1:11" ht="12.75" customHeight="1" x14ac:dyDescent="0.25">
      <c r="A85" s="28" t="s">
        <v>732</v>
      </c>
      <c r="B85" s="1054">
        <v>599.05931475889997</v>
      </c>
      <c r="C85" s="732">
        <f t="shared" si="1"/>
        <v>9500.1404319649864</v>
      </c>
      <c r="D85" s="922">
        <v>4663.2389999999996</v>
      </c>
      <c r="E85" s="1176">
        <v>0</v>
      </c>
      <c r="F85" s="836">
        <v>444.79</v>
      </c>
      <c r="G85" s="1186">
        <v>0</v>
      </c>
      <c r="H85" s="1135">
        <v>0</v>
      </c>
      <c r="I85" s="836">
        <v>30.004999999999999</v>
      </c>
      <c r="J85" s="1096">
        <v>4362.1064319649868</v>
      </c>
      <c r="K85" s="620">
        <v>221</v>
      </c>
    </row>
    <row r="86" spans="1:11" ht="12.75" customHeight="1" x14ac:dyDescent="0.25">
      <c r="A86" s="28" t="s">
        <v>733</v>
      </c>
      <c r="B86" s="1054">
        <v>415.08754606299999</v>
      </c>
      <c r="C86" s="732">
        <f t="shared" si="1"/>
        <v>4051.1928960532932</v>
      </c>
      <c r="D86" s="922">
        <v>2324.3240000000001</v>
      </c>
      <c r="E86" s="1176">
        <v>0</v>
      </c>
      <c r="F86" s="836">
        <v>209.37200000000001</v>
      </c>
      <c r="G86" s="1186">
        <v>0</v>
      </c>
      <c r="H86" s="1135">
        <v>0</v>
      </c>
      <c r="I86" s="836">
        <v>0.42099999999999999</v>
      </c>
      <c r="J86" s="1096">
        <v>1517.0758960532937</v>
      </c>
      <c r="K86" s="620">
        <v>132</v>
      </c>
    </row>
    <row r="87" spans="1:11" ht="12.75" customHeight="1" x14ac:dyDescent="0.25">
      <c r="A87" s="28" t="s">
        <v>734</v>
      </c>
      <c r="B87" s="1054">
        <v>23750.305419386001</v>
      </c>
      <c r="C87" s="732">
        <f t="shared" si="1"/>
        <v>208923.90542675252</v>
      </c>
      <c r="D87" s="922">
        <v>122638.91099999999</v>
      </c>
      <c r="E87" s="1176">
        <v>0</v>
      </c>
      <c r="F87" s="836">
        <v>13599.956</v>
      </c>
      <c r="G87" s="1186">
        <v>0</v>
      </c>
      <c r="H87" s="1135">
        <v>0</v>
      </c>
      <c r="I87" s="836">
        <v>1300.595</v>
      </c>
      <c r="J87" s="1096">
        <v>71384.443426752507</v>
      </c>
      <c r="K87" s="620">
        <v>6257</v>
      </c>
    </row>
    <row r="88" spans="1:11" ht="12.75" customHeight="1" x14ac:dyDescent="0.25">
      <c r="A88" s="28" t="s">
        <v>735</v>
      </c>
      <c r="B88" s="1054">
        <v>210.71608312249998</v>
      </c>
      <c r="C88" s="732">
        <f t="shared" si="1"/>
        <v>1807.8654558943851</v>
      </c>
      <c r="D88" s="922">
        <v>1199.4469999999999</v>
      </c>
      <c r="E88" s="1176">
        <v>0</v>
      </c>
      <c r="F88" s="836">
        <v>50.823999999999998</v>
      </c>
      <c r="G88" s="1186">
        <v>0</v>
      </c>
      <c r="H88" s="1135">
        <v>0</v>
      </c>
      <c r="I88" s="836">
        <v>64.537000000000006</v>
      </c>
      <c r="J88" s="1096">
        <v>493.0574558943851</v>
      </c>
      <c r="K88" s="620">
        <v>70</v>
      </c>
    </row>
    <row r="89" spans="1:11" ht="12.75" customHeight="1" x14ac:dyDescent="0.25">
      <c r="A89" s="28" t="s">
        <v>736</v>
      </c>
      <c r="B89" s="1054">
        <v>2187.3315832722001</v>
      </c>
      <c r="C89" s="732">
        <f t="shared" si="1"/>
        <v>21491.995971325116</v>
      </c>
      <c r="D89" s="922">
        <v>12048.933999999999</v>
      </c>
      <c r="E89" s="1176">
        <v>0</v>
      </c>
      <c r="F89" s="836">
        <v>995.67600000000004</v>
      </c>
      <c r="G89" s="1186">
        <v>0</v>
      </c>
      <c r="H89" s="1135">
        <v>0</v>
      </c>
      <c r="I89" s="836">
        <v>331.28399999999999</v>
      </c>
      <c r="J89" s="1096">
        <v>8116.101971325118</v>
      </c>
      <c r="K89" s="620">
        <v>694</v>
      </c>
    </row>
    <row r="90" spans="1:11" ht="12.75" customHeight="1" x14ac:dyDescent="0.25">
      <c r="A90" s="28" t="s">
        <v>737</v>
      </c>
      <c r="B90" s="1054">
        <v>54.712633269500003</v>
      </c>
      <c r="C90" s="732">
        <f t="shared" si="1"/>
        <v>340.42768836934442</v>
      </c>
      <c r="D90" s="922">
        <v>64.858000000000004</v>
      </c>
      <c r="E90" s="1176">
        <v>0</v>
      </c>
      <c r="F90" s="836">
        <v>0</v>
      </c>
      <c r="G90" s="1186">
        <v>0</v>
      </c>
      <c r="H90" s="1135">
        <v>0</v>
      </c>
      <c r="I90" s="836">
        <v>0</v>
      </c>
      <c r="J90" s="1096">
        <v>275.56968836934442</v>
      </c>
      <c r="K90" s="1195" t="s">
        <v>1182</v>
      </c>
    </row>
    <row r="91" spans="1:11" ht="12.75" customHeight="1" x14ac:dyDescent="0.25">
      <c r="A91" s="28" t="s">
        <v>738</v>
      </c>
      <c r="B91" s="1054">
        <v>532.39680938649997</v>
      </c>
      <c r="C91" s="732">
        <f t="shared" si="1"/>
        <v>3980.824175993373</v>
      </c>
      <c r="D91" s="922">
        <v>2559.5250000000001</v>
      </c>
      <c r="E91" s="1176">
        <v>0</v>
      </c>
      <c r="F91" s="836">
        <v>105.307</v>
      </c>
      <c r="G91" s="1186">
        <v>0</v>
      </c>
      <c r="H91" s="1135">
        <v>0</v>
      </c>
      <c r="I91" s="836">
        <v>16.981000000000002</v>
      </c>
      <c r="J91" s="1096">
        <v>1299.0111759933729</v>
      </c>
      <c r="K91" s="620">
        <v>146</v>
      </c>
    </row>
    <row r="92" spans="1:11" ht="12.75" customHeight="1" x14ac:dyDescent="0.25">
      <c r="A92" s="28" t="s">
        <v>739</v>
      </c>
      <c r="B92" s="1054">
        <v>1149.4981970835001</v>
      </c>
      <c r="C92" s="732">
        <f t="shared" si="1"/>
        <v>12209.709882547537</v>
      </c>
      <c r="D92" s="922">
        <v>6520.8509999999997</v>
      </c>
      <c r="E92" s="1176">
        <v>0</v>
      </c>
      <c r="F92" s="836">
        <v>269.66199999999998</v>
      </c>
      <c r="G92" s="1186">
        <v>0</v>
      </c>
      <c r="H92" s="1135">
        <v>0</v>
      </c>
      <c r="I92" s="836">
        <v>43.03</v>
      </c>
      <c r="J92" s="1096">
        <v>5376.1668825475363</v>
      </c>
      <c r="K92" s="620">
        <v>304</v>
      </c>
    </row>
    <row r="93" spans="1:11" ht="12.75" customHeight="1" x14ac:dyDescent="0.25">
      <c r="A93" s="28" t="s">
        <v>277</v>
      </c>
      <c r="B93" s="1054">
        <v>1346.5889678396002</v>
      </c>
      <c r="C93" s="732">
        <f t="shared" si="1"/>
        <v>14436.736604284228</v>
      </c>
      <c r="D93" s="922">
        <v>5154.6869999999999</v>
      </c>
      <c r="E93" s="1176">
        <v>0</v>
      </c>
      <c r="F93" s="836">
        <v>233.73599999999999</v>
      </c>
      <c r="G93" s="1186">
        <v>0</v>
      </c>
      <c r="H93" s="1135">
        <v>0</v>
      </c>
      <c r="I93" s="836">
        <v>14.334</v>
      </c>
      <c r="J93" s="1096">
        <v>9033.9796042842281</v>
      </c>
      <c r="K93" s="620">
        <v>469</v>
      </c>
    </row>
    <row r="94" spans="1:11" ht="12.75" customHeight="1" x14ac:dyDescent="0.25">
      <c r="A94" s="28" t="s">
        <v>305</v>
      </c>
      <c r="B94" s="1054">
        <v>10264.639669276999</v>
      </c>
      <c r="C94" s="732">
        <f t="shared" si="1"/>
        <v>124208.20536488791</v>
      </c>
      <c r="D94" s="922">
        <v>68196.3</v>
      </c>
      <c r="E94" s="1176">
        <v>0</v>
      </c>
      <c r="F94" s="836">
        <v>4595.8029999999999</v>
      </c>
      <c r="G94" s="1186">
        <v>0</v>
      </c>
      <c r="H94" s="1135">
        <v>0</v>
      </c>
      <c r="I94" s="836">
        <v>627.22</v>
      </c>
      <c r="J94" s="1096">
        <v>50788.882364887904</v>
      </c>
      <c r="K94" s="620">
        <v>3868</v>
      </c>
    </row>
    <row r="95" spans="1:11" ht="12.75" customHeight="1" x14ac:dyDescent="0.25">
      <c r="A95" s="28" t="s">
        <v>740</v>
      </c>
      <c r="B95" s="1054">
        <v>8227.8636613979997</v>
      </c>
      <c r="C95" s="732">
        <f t="shared" si="1"/>
        <v>76635.984721142886</v>
      </c>
      <c r="D95" s="922">
        <v>47997.358999999997</v>
      </c>
      <c r="E95" s="1176">
        <v>0</v>
      </c>
      <c r="F95" s="836">
        <v>3632.3090000000002</v>
      </c>
      <c r="G95" s="1186">
        <v>0</v>
      </c>
      <c r="H95" s="1135">
        <v>0</v>
      </c>
      <c r="I95" s="836">
        <v>617.67899999999997</v>
      </c>
      <c r="J95" s="1096">
        <v>24388.637721142899</v>
      </c>
      <c r="K95" s="620">
        <v>2403</v>
      </c>
    </row>
    <row r="96" spans="1:11" ht="12.75" customHeight="1" x14ac:dyDescent="0.25">
      <c r="A96" s="28" t="s">
        <v>741</v>
      </c>
      <c r="B96" s="1054">
        <v>1660.8368769163999</v>
      </c>
      <c r="C96" s="732">
        <f t="shared" si="1"/>
        <v>19440.231205025491</v>
      </c>
      <c r="D96" s="922">
        <v>11171.715</v>
      </c>
      <c r="E96" s="1176">
        <v>0</v>
      </c>
      <c r="F96" s="836">
        <v>681.08600000000001</v>
      </c>
      <c r="G96" s="1186">
        <v>0</v>
      </c>
      <c r="H96" s="1135">
        <v>0</v>
      </c>
      <c r="I96" s="836">
        <v>30.530999999999999</v>
      </c>
      <c r="J96" s="1096">
        <v>7556.8992050254928</v>
      </c>
      <c r="K96" s="620">
        <v>584</v>
      </c>
    </row>
    <row r="97" spans="1:11" ht="12.75" customHeight="1" x14ac:dyDescent="0.25">
      <c r="A97" s="28" t="s">
        <v>380</v>
      </c>
      <c r="B97" s="1054">
        <v>16578.609942285999</v>
      </c>
      <c r="C97" s="732">
        <f t="shared" si="1"/>
        <v>380021.22020529769</v>
      </c>
      <c r="D97" s="922">
        <v>272502.68400000001</v>
      </c>
      <c r="E97" s="1176">
        <v>0</v>
      </c>
      <c r="F97" s="836">
        <v>37375.283000000003</v>
      </c>
      <c r="G97" s="1186">
        <v>0</v>
      </c>
      <c r="H97" s="1135">
        <v>0</v>
      </c>
      <c r="I97" s="836">
        <v>2033.3140000000001</v>
      </c>
      <c r="J97" s="1096">
        <v>68109.939205297691</v>
      </c>
      <c r="K97" s="620">
        <v>7618</v>
      </c>
    </row>
    <row r="98" spans="1:11" ht="12.75" customHeight="1" x14ac:dyDescent="0.25">
      <c r="A98" s="28" t="s">
        <v>42</v>
      </c>
      <c r="B98" s="1054">
        <v>1307.1263719437</v>
      </c>
      <c r="C98" s="732">
        <f t="shared" si="1"/>
        <v>14623.907532447782</v>
      </c>
      <c r="D98" s="922">
        <v>6902.0640000000003</v>
      </c>
      <c r="E98" s="1176">
        <v>0</v>
      </c>
      <c r="F98" s="836">
        <v>1269.8140000000001</v>
      </c>
      <c r="G98" s="1186">
        <v>0</v>
      </c>
      <c r="H98" s="1135">
        <v>0</v>
      </c>
      <c r="I98" s="836">
        <v>161.62899999999999</v>
      </c>
      <c r="J98" s="1096">
        <v>6290.4005324477812</v>
      </c>
      <c r="K98" s="620">
        <v>458</v>
      </c>
    </row>
    <row r="99" spans="1:11" ht="12.75" customHeight="1" x14ac:dyDescent="0.25">
      <c r="A99" s="28" t="s">
        <v>199</v>
      </c>
      <c r="B99" s="1054">
        <v>181.90449121199998</v>
      </c>
      <c r="C99" s="732">
        <f t="shared" si="1"/>
        <v>2571.4568782969359</v>
      </c>
      <c r="D99" s="922">
        <v>790.03700000000003</v>
      </c>
      <c r="E99" s="1176">
        <v>0</v>
      </c>
      <c r="F99" s="836">
        <v>54.500999999999998</v>
      </c>
      <c r="G99" s="1186">
        <v>0</v>
      </c>
      <c r="H99" s="1135">
        <v>0</v>
      </c>
      <c r="I99" s="836">
        <v>0</v>
      </c>
      <c r="J99" s="1096">
        <v>1726.9188782969359</v>
      </c>
      <c r="K99" s="620">
        <v>75</v>
      </c>
    </row>
    <row r="100" spans="1:11" ht="12.75" customHeight="1" x14ac:dyDescent="0.25">
      <c r="A100" s="28" t="s">
        <v>175</v>
      </c>
      <c r="B100" s="1054">
        <v>665.40225920850003</v>
      </c>
      <c r="C100" s="732">
        <f t="shared" si="1"/>
        <v>6493.7960849409719</v>
      </c>
      <c r="D100" s="922">
        <v>3745.0140000000001</v>
      </c>
      <c r="E100" s="1176">
        <v>0</v>
      </c>
      <c r="F100" s="836">
        <v>310.79599999999999</v>
      </c>
      <c r="G100" s="1186">
        <v>0</v>
      </c>
      <c r="H100" s="1135">
        <v>0</v>
      </c>
      <c r="I100" s="836">
        <v>0.52500000000000002</v>
      </c>
      <c r="J100" s="1096">
        <v>2437.4610849409723</v>
      </c>
      <c r="K100" s="620">
        <v>193</v>
      </c>
    </row>
    <row r="101" spans="1:11" ht="12.75" customHeight="1" x14ac:dyDescent="0.25">
      <c r="A101" s="28" t="s">
        <v>742</v>
      </c>
      <c r="B101" s="1054">
        <v>227.27682071769999</v>
      </c>
      <c r="C101" s="732">
        <f t="shared" si="1"/>
        <v>1430.9715575464797</v>
      </c>
      <c r="D101" s="922">
        <v>457.57</v>
      </c>
      <c r="E101" s="1176">
        <v>0</v>
      </c>
      <c r="F101" s="836">
        <v>10.194000000000001</v>
      </c>
      <c r="G101" s="1186">
        <v>0</v>
      </c>
      <c r="H101" s="1135">
        <v>0</v>
      </c>
      <c r="I101" s="836">
        <v>0.24199999999999999</v>
      </c>
      <c r="J101" s="1096">
        <v>962.96555754647977</v>
      </c>
      <c r="K101" s="620">
        <v>55</v>
      </c>
    </row>
    <row r="102" spans="1:11" ht="12.75" customHeight="1" x14ac:dyDescent="0.25">
      <c r="A102" s="28" t="s">
        <v>626</v>
      </c>
      <c r="B102" s="1054">
        <v>217.43522427360003</v>
      </c>
      <c r="C102" s="732">
        <f t="shared" si="1"/>
        <v>2633.7773290689861</v>
      </c>
      <c r="D102" s="922">
        <v>1533.82</v>
      </c>
      <c r="E102" s="1176">
        <v>0</v>
      </c>
      <c r="F102" s="836">
        <v>46.146999999999998</v>
      </c>
      <c r="G102" s="1186">
        <v>0</v>
      </c>
      <c r="H102" s="1135">
        <v>0</v>
      </c>
      <c r="I102" s="836">
        <v>0</v>
      </c>
      <c r="J102" s="1096">
        <v>1053.8103290689862</v>
      </c>
      <c r="K102" s="620">
        <v>75</v>
      </c>
    </row>
    <row r="103" spans="1:11" ht="12.75" customHeight="1" x14ac:dyDescent="0.25">
      <c r="A103" s="28" t="s">
        <v>234</v>
      </c>
      <c r="B103" s="1054">
        <v>4151.6841941250004</v>
      </c>
      <c r="C103" s="732">
        <f t="shared" si="1"/>
        <v>34787.172284269625</v>
      </c>
      <c r="D103" s="922">
        <v>21187.723999999998</v>
      </c>
      <c r="E103" s="1176">
        <v>0</v>
      </c>
      <c r="F103" s="836">
        <v>1681.547</v>
      </c>
      <c r="G103" s="1186">
        <v>0</v>
      </c>
      <c r="H103" s="1135">
        <v>0</v>
      </c>
      <c r="I103" s="836">
        <v>113.867</v>
      </c>
      <c r="J103" s="1096">
        <v>11804.034284269628</v>
      </c>
      <c r="K103" s="620">
        <v>1131</v>
      </c>
    </row>
    <row r="104" spans="1:11" ht="12.75" customHeight="1" x14ac:dyDescent="0.25">
      <c r="A104" s="28" t="s">
        <v>201</v>
      </c>
      <c r="B104" s="1054">
        <v>184607.91892508001</v>
      </c>
      <c r="C104" s="732">
        <f t="shared" si="1"/>
        <v>2039928.2827522759</v>
      </c>
      <c r="D104" s="922">
        <v>929094.321</v>
      </c>
      <c r="E104" s="1176">
        <v>5042.8988300000001</v>
      </c>
      <c r="F104" s="836">
        <v>132237.54399999999</v>
      </c>
      <c r="G104" s="1186">
        <v>0</v>
      </c>
      <c r="H104" s="1135">
        <v>94407.456839999999</v>
      </c>
      <c r="I104" s="836">
        <v>10952.264999999999</v>
      </c>
      <c r="J104" s="1096">
        <v>868193.79708227597</v>
      </c>
      <c r="K104" s="620">
        <v>50260</v>
      </c>
    </row>
    <row r="105" spans="1:11" ht="12.75" customHeight="1" x14ac:dyDescent="0.25">
      <c r="A105" s="28" t="s">
        <v>253</v>
      </c>
      <c r="B105" s="1054">
        <v>4364.9826920589994</v>
      </c>
      <c r="C105" s="732">
        <f t="shared" si="1"/>
        <v>45428.991503517944</v>
      </c>
      <c r="D105" s="922">
        <v>22880.095000000001</v>
      </c>
      <c r="E105" s="1176">
        <v>0</v>
      </c>
      <c r="F105" s="836">
        <v>1271.0160000000001</v>
      </c>
      <c r="G105" s="1186">
        <v>0</v>
      </c>
      <c r="H105" s="1135">
        <v>0</v>
      </c>
      <c r="I105" s="836">
        <v>232.166</v>
      </c>
      <c r="J105" s="1096">
        <v>21045.714503517942</v>
      </c>
      <c r="K105" s="620">
        <v>1502</v>
      </c>
    </row>
    <row r="106" spans="1:11" ht="12.75" customHeight="1" x14ac:dyDescent="0.25">
      <c r="A106" s="28" t="s">
        <v>743</v>
      </c>
      <c r="B106" s="1054">
        <v>198.00379220499997</v>
      </c>
      <c r="C106" s="732">
        <f t="shared" si="1"/>
        <v>917.41414823881325</v>
      </c>
      <c r="D106" s="922">
        <v>127.74</v>
      </c>
      <c r="E106" s="1176">
        <v>0</v>
      </c>
      <c r="F106" s="836">
        <v>31.048999999999999</v>
      </c>
      <c r="G106" s="1186">
        <v>0</v>
      </c>
      <c r="H106" s="1135">
        <v>0</v>
      </c>
      <c r="I106" s="836">
        <v>0.14299999999999999</v>
      </c>
      <c r="J106" s="1096">
        <v>758.48214823881324</v>
      </c>
      <c r="K106" s="620">
        <v>65</v>
      </c>
    </row>
    <row r="107" spans="1:11" ht="12.75" customHeight="1" x14ac:dyDescent="0.25">
      <c r="A107" s="28" t="s">
        <v>280</v>
      </c>
      <c r="B107" s="1054">
        <v>300.71138697309999</v>
      </c>
      <c r="C107" s="732">
        <f t="shared" si="1"/>
        <v>3097.975664862226</v>
      </c>
      <c r="D107" s="922">
        <v>1475.5029999999999</v>
      </c>
      <c r="E107" s="1176">
        <v>0</v>
      </c>
      <c r="F107" s="836">
        <v>60.981000000000002</v>
      </c>
      <c r="G107" s="1186">
        <v>0</v>
      </c>
      <c r="H107" s="1135">
        <v>0</v>
      </c>
      <c r="I107" s="836">
        <v>0.35099999999999998</v>
      </c>
      <c r="J107" s="1096">
        <v>1561.1406648622258</v>
      </c>
      <c r="K107" s="620">
        <v>86</v>
      </c>
    </row>
    <row r="108" spans="1:11" ht="12.75" customHeight="1" x14ac:dyDescent="0.25">
      <c r="A108" s="28" t="s">
        <v>744</v>
      </c>
      <c r="B108" s="1054">
        <v>11310.413838806</v>
      </c>
      <c r="C108" s="732">
        <f t="shared" si="1"/>
        <v>154458.3482106961</v>
      </c>
      <c r="D108" s="922">
        <v>93514.284</v>
      </c>
      <c r="E108" s="1176">
        <v>0</v>
      </c>
      <c r="F108" s="836">
        <v>17727.966</v>
      </c>
      <c r="G108" s="1186">
        <v>0</v>
      </c>
      <c r="H108" s="1135">
        <v>0</v>
      </c>
      <c r="I108" s="836">
        <v>1224.2370000000001</v>
      </c>
      <c r="J108" s="1096">
        <v>41991.861210696101</v>
      </c>
      <c r="K108" s="620">
        <v>3878</v>
      </c>
    </row>
    <row r="109" spans="1:11" ht="12.75" customHeight="1" x14ac:dyDescent="0.25">
      <c r="A109" s="28" t="s">
        <v>745</v>
      </c>
      <c r="B109" s="1054">
        <v>187.49840663160001</v>
      </c>
      <c r="C109" s="732">
        <f t="shared" si="1"/>
        <v>751.93144458575182</v>
      </c>
      <c r="D109" s="922">
        <v>420.16399999999999</v>
      </c>
      <c r="E109" s="1176">
        <v>0</v>
      </c>
      <c r="F109" s="836">
        <v>25.484000000000002</v>
      </c>
      <c r="G109" s="1186">
        <v>0</v>
      </c>
      <c r="H109" s="1135">
        <v>0</v>
      </c>
      <c r="I109" s="836">
        <v>0.109</v>
      </c>
      <c r="J109" s="1096">
        <v>306.17444458575187</v>
      </c>
      <c r="K109" s="620">
        <v>41</v>
      </c>
    </row>
    <row r="110" spans="1:11" ht="12.75" customHeight="1" x14ac:dyDescent="0.25">
      <c r="A110" s="28" t="s">
        <v>235</v>
      </c>
      <c r="B110" s="1054">
        <v>6257.0070626449997</v>
      </c>
      <c r="C110" s="732">
        <f t="shared" si="1"/>
        <v>62443.80384609873</v>
      </c>
      <c r="D110" s="922">
        <v>32469.041000000001</v>
      </c>
      <c r="E110" s="1176">
        <v>0</v>
      </c>
      <c r="F110" s="836">
        <v>1690.4880000000001</v>
      </c>
      <c r="G110" s="1186">
        <v>0</v>
      </c>
      <c r="H110" s="1135">
        <v>0</v>
      </c>
      <c r="I110" s="836">
        <v>248.05</v>
      </c>
      <c r="J110" s="1096">
        <v>28036.224846098725</v>
      </c>
      <c r="K110" s="620">
        <v>2071</v>
      </c>
    </row>
    <row r="111" spans="1:11" ht="12.75" customHeight="1" x14ac:dyDescent="0.25">
      <c r="A111" s="28" t="s">
        <v>382</v>
      </c>
      <c r="B111" s="1054">
        <v>21208.605837350999</v>
      </c>
      <c r="C111" s="732">
        <f t="shared" si="1"/>
        <v>361699.1360363125</v>
      </c>
      <c r="D111" s="922">
        <v>189728.03400000001</v>
      </c>
      <c r="E111" s="1176">
        <v>0</v>
      </c>
      <c r="F111" s="836">
        <v>14920.633</v>
      </c>
      <c r="G111" s="1186">
        <v>0</v>
      </c>
      <c r="H111" s="1135">
        <v>0</v>
      </c>
      <c r="I111" s="836">
        <v>1169.222</v>
      </c>
      <c r="J111" s="1096">
        <v>155881.24703631247</v>
      </c>
      <c r="K111" s="620">
        <v>10515</v>
      </c>
    </row>
    <row r="112" spans="1:11" ht="12.75" customHeight="1" x14ac:dyDescent="0.25">
      <c r="A112" s="28" t="s">
        <v>357</v>
      </c>
      <c r="B112" s="1054">
        <v>2647.4510217319998</v>
      </c>
      <c r="C112" s="732">
        <f t="shared" si="1"/>
        <v>33510.121838824685</v>
      </c>
      <c r="D112" s="922">
        <v>17340.012999999999</v>
      </c>
      <c r="E112" s="1176">
        <v>0</v>
      </c>
      <c r="F112" s="836">
        <v>938.19399999999996</v>
      </c>
      <c r="G112" s="1186">
        <v>0</v>
      </c>
      <c r="H112" s="1135">
        <v>0</v>
      </c>
      <c r="I112" s="836">
        <v>91.866</v>
      </c>
      <c r="J112" s="1096">
        <v>15140.048838824683</v>
      </c>
      <c r="K112" s="620">
        <v>1024</v>
      </c>
    </row>
    <row r="113" spans="1:11" ht="12.75" customHeight="1" x14ac:dyDescent="0.25">
      <c r="A113" s="28" t="s">
        <v>746</v>
      </c>
      <c r="B113" s="1054">
        <v>1066.0399607463</v>
      </c>
      <c r="C113" s="732">
        <f t="shared" si="1"/>
        <v>9782.8416909797052</v>
      </c>
      <c r="D113" s="922">
        <v>5131.4629999999997</v>
      </c>
      <c r="E113" s="1176">
        <v>0</v>
      </c>
      <c r="F113" s="836">
        <v>437.553</v>
      </c>
      <c r="G113" s="1186">
        <v>0</v>
      </c>
      <c r="H113" s="1135">
        <v>0</v>
      </c>
      <c r="I113" s="836">
        <v>18.048999999999999</v>
      </c>
      <c r="J113" s="1096">
        <v>4195.7766909797056</v>
      </c>
      <c r="K113" s="620">
        <v>357</v>
      </c>
    </row>
    <row r="114" spans="1:11" ht="12.75" customHeight="1" x14ac:dyDescent="0.25">
      <c r="A114" s="28" t="s">
        <v>747</v>
      </c>
      <c r="B114" s="1054">
        <v>5300.0061398239995</v>
      </c>
      <c r="C114" s="732">
        <f t="shared" si="1"/>
        <v>55240.424005415662</v>
      </c>
      <c r="D114" s="922">
        <v>33179.974999999999</v>
      </c>
      <c r="E114" s="1176">
        <v>0</v>
      </c>
      <c r="F114" s="836">
        <v>2760.587</v>
      </c>
      <c r="G114" s="1186">
        <v>0</v>
      </c>
      <c r="H114" s="1135">
        <v>0</v>
      </c>
      <c r="I114" s="836">
        <v>403.27</v>
      </c>
      <c r="J114" s="1096">
        <v>18896.592005415667</v>
      </c>
      <c r="K114" s="620">
        <v>1762</v>
      </c>
    </row>
    <row r="115" spans="1:11" ht="12.75" customHeight="1" x14ac:dyDescent="0.25">
      <c r="A115" s="28" t="s">
        <v>308</v>
      </c>
      <c r="B115" s="1054">
        <v>2302.7289899855004</v>
      </c>
      <c r="C115" s="732">
        <f t="shared" si="1"/>
        <v>21309.553362015642</v>
      </c>
      <c r="D115" s="922">
        <v>10398.098</v>
      </c>
      <c r="E115" s="1176">
        <v>0</v>
      </c>
      <c r="F115" s="836">
        <v>878.06399999999996</v>
      </c>
      <c r="G115" s="1186">
        <v>0</v>
      </c>
      <c r="H115" s="1135">
        <v>0</v>
      </c>
      <c r="I115" s="836">
        <v>162.364</v>
      </c>
      <c r="J115" s="1096">
        <v>9871.0273620156404</v>
      </c>
      <c r="K115" s="620">
        <v>774</v>
      </c>
    </row>
    <row r="116" spans="1:11" ht="12.75" customHeight="1" x14ac:dyDescent="0.25">
      <c r="A116" s="28" t="s">
        <v>44</v>
      </c>
      <c r="B116" s="1054">
        <v>1773.0274894142999</v>
      </c>
      <c r="C116" s="732">
        <f t="shared" si="1"/>
        <v>17957.614804349621</v>
      </c>
      <c r="D116" s="922">
        <v>10854.02</v>
      </c>
      <c r="E116" s="1176">
        <v>0</v>
      </c>
      <c r="F116" s="836">
        <v>371.74599999999998</v>
      </c>
      <c r="G116" s="1186">
        <v>0</v>
      </c>
      <c r="H116" s="1135">
        <v>0</v>
      </c>
      <c r="I116" s="836">
        <v>77.676000000000002</v>
      </c>
      <c r="J116" s="1096">
        <v>6654.1728043496232</v>
      </c>
      <c r="K116" s="620">
        <v>583</v>
      </c>
    </row>
    <row r="117" spans="1:11" ht="12.75" customHeight="1" x14ac:dyDescent="0.25">
      <c r="A117" s="28" t="s">
        <v>81</v>
      </c>
      <c r="B117" s="1054">
        <v>2236.789294956</v>
      </c>
      <c r="C117" s="732">
        <f t="shared" si="1"/>
        <v>52113.511185589334</v>
      </c>
      <c r="D117" s="922">
        <v>15209.458000000001</v>
      </c>
      <c r="E117" s="1176">
        <v>415.58972</v>
      </c>
      <c r="F117" s="836">
        <v>814.79399999999998</v>
      </c>
      <c r="G117" s="1186">
        <v>0</v>
      </c>
      <c r="H117" s="1135">
        <v>746.91372000000001</v>
      </c>
      <c r="I117" s="836">
        <v>94.46</v>
      </c>
      <c r="J117" s="1096">
        <v>34832.295745589334</v>
      </c>
      <c r="K117" s="620">
        <v>1256</v>
      </c>
    </row>
    <row r="118" spans="1:11" ht="12.75" customHeight="1" x14ac:dyDescent="0.25">
      <c r="A118" s="28" t="s">
        <v>748</v>
      </c>
      <c r="B118" s="1054">
        <v>217.41643943</v>
      </c>
      <c r="C118" s="732">
        <f t="shared" si="1"/>
        <v>2355.2744027880608</v>
      </c>
      <c r="D118" s="922">
        <v>1151.05</v>
      </c>
      <c r="E118" s="1176">
        <v>0</v>
      </c>
      <c r="F118" s="836">
        <v>45.390999999999998</v>
      </c>
      <c r="G118" s="1186">
        <v>0</v>
      </c>
      <c r="H118" s="1135">
        <v>0</v>
      </c>
      <c r="I118" s="836">
        <v>0</v>
      </c>
      <c r="J118" s="1096">
        <v>1158.8334027880608</v>
      </c>
      <c r="K118" s="620">
        <v>70</v>
      </c>
    </row>
    <row r="119" spans="1:11" ht="12.75" customHeight="1" x14ac:dyDescent="0.25">
      <c r="A119" s="28" t="s">
        <v>749</v>
      </c>
      <c r="B119" s="1054">
        <v>7104.3205944171004</v>
      </c>
      <c r="C119" s="732">
        <f t="shared" si="1"/>
        <v>71774.402020671929</v>
      </c>
      <c r="D119" s="922">
        <v>34800.544999999998</v>
      </c>
      <c r="E119" s="1176">
        <v>0</v>
      </c>
      <c r="F119" s="836">
        <v>3464.42</v>
      </c>
      <c r="G119" s="1186">
        <v>0</v>
      </c>
      <c r="H119" s="1135">
        <v>0</v>
      </c>
      <c r="I119" s="836">
        <v>408.92099999999999</v>
      </c>
      <c r="J119" s="1096">
        <v>33100.516020671937</v>
      </c>
      <c r="K119" s="620">
        <v>2422</v>
      </c>
    </row>
    <row r="120" spans="1:11" ht="12.75" customHeight="1" x14ac:dyDescent="0.25">
      <c r="A120" s="28" t="s">
        <v>597</v>
      </c>
      <c r="B120" s="1054">
        <v>1331.0269013274001</v>
      </c>
      <c r="C120" s="732">
        <f t="shared" si="1"/>
        <v>17469.647057956343</v>
      </c>
      <c r="D120" s="922">
        <v>6379.4129999999996</v>
      </c>
      <c r="E120" s="1176">
        <v>0</v>
      </c>
      <c r="F120" s="836">
        <v>347.18799999999999</v>
      </c>
      <c r="G120" s="1186">
        <v>0</v>
      </c>
      <c r="H120" s="1135">
        <v>0</v>
      </c>
      <c r="I120" s="836">
        <v>12.106</v>
      </c>
      <c r="J120" s="1096">
        <v>10730.940057956344</v>
      </c>
      <c r="K120" s="620">
        <v>564</v>
      </c>
    </row>
    <row r="121" spans="1:11" ht="12.75" customHeight="1" x14ac:dyDescent="0.25">
      <c r="A121" s="28" t="s">
        <v>750</v>
      </c>
      <c r="B121" s="1054">
        <v>104.3391942754</v>
      </c>
      <c r="C121" s="732">
        <f t="shared" si="1"/>
        <v>962.10355219659255</v>
      </c>
      <c r="D121" s="922">
        <v>524.65700000000004</v>
      </c>
      <c r="E121" s="1176">
        <v>0</v>
      </c>
      <c r="F121" s="836">
        <v>42.133000000000003</v>
      </c>
      <c r="G121" s="1186">
        <v>0</v>
      </c>
      <c r="H121" s="1135">
        <v>0</v>
      </c>
      <c r="I121" s="836">
        <v>0</v>
      </c>
      <c r="J121" s="1096">
        <v>395.31355219659252</v>
      </c>
      <c r="K121" s="620">
        <v>28</v>
      </c>
    </row>
    <row r="122" spans="1:11" ht="12.75" customHeight="1" x14ac:dyDescent="0.25">
      <c r="A122" s="28" t="s">
        <v>751</v>
      </c>
      <c r="B122" s="1054">
        <v>430.07887165249997</v>
      </c>
      <c r="C122" s="732">
        <f t="shared" si="1"/>
        <v>3535.4088989593938</v>
      </c>
      <c r="D122" s="922">
        <v>2485.5259999999998</v>
      </c>
      <c r="E122" s="1176">
        <v>0</v>
      </c>
      <c r="F122" s="836">
        <v>212.17099999999999</v>
      </c>
      <c r="G122" s="1186">
        <v>0</v>
      </c>
      <c r="H122" s="1135">
        <v>0</v>
      </c>
      <c r="I122" s="836">
        <v>21.792000000000002</v>
      </c>
      <c r="J122" s="1096">
        <v>815.91989895939446</v>
      </c>
      <c r="K122" s="620">
        <v>102</v>
      </c>
    </row>
    <row r="123" spans="1:11" ht="12.75" customHeight="1" x14ac:dyDescent="0.25">
      <c r="A123" s="28" t="s">
        <v>45</v>
      </c>
      <c r="B123" s="1054">
        <v>777.76696516100003</v>
      </c>
      <c r="C123" s="732">
        <f t="shared" si="1"/>
        <v>6064.8705152069615</v>
      </c>
      <c r="D123" s="922">
        <v>3474.558</v>
      </c>
      <c r="E123" s="1176">
        <v>0</v>
      </c>
      <c r="F123" s="836">
        <v>134.875</v>
      </c>
      <c r="G123" s="1186">
        <v>0</v>
      </c>
      <c r="H123" s="1135">
        <v>0</v>
      </c>
      <c r="I123" s="836">
        <v>12.590999999999999</v>
      </c>
      <c r="J123" s="1096">
        <v>2442.8465152069621</v>
      </c>
      <c r="K123" s="620">
        <v>226</v>
      </c>
    </row>
    <row r="124" spans="1:11" ht="12.75" customHeight="1" x14ac:dyDescent="0.25">
      <c r="A124" s="28" t="s">
        <v>202</v>
      </c>
      <c r="B124" s="1054">
        <v>2379.3990164739998</v>
      </c>
      <c r="C124" s="732">
        <f t="shared" si="1"/>
        <v>25880.395299030701</v>
      </c>
      <c r="D124" s="922">
        <v>14971.357</v>
      </c>
      <c r="E124" s="1176">
        <v>0</v>
      </c>
      <c r="F124" s="836">
        <v>561.08000000000004</v>
      </c>
      <c r="G124" s="1186">
        <v>0</v>
      </c>
      <c r="H124" s="1135">
        <v>0</v>
      </c>
      <c r="I124" s="836">
        <v>89.231999999999999</v>
      </c>
      <c r="J124" s="1096">
        <v>10258.726299030699</v>
      </c>
      <c r="K124" s="620">
        <v>841</v>
      </c>
    </row>
    <row r="125" spans="1:11" ht="12.75" customHeight="1" x14ac:dyDescent="0.25">
      <c r="A125" s="28" t="s">
        <v>203</v>
      </c>
      <c r="B125" s="1054">
        <v>220.878882823</v>
      </c>
      <c r="C125" s="732">
        <f t="shared" si="1"/>
        <v>1248.2600584299942</v>
      </c>
      <c r="D125" s="922">
        <v>760.32399999999996</v>
      </c>
      <c r="E125" s="1176">
        <v>0</v>
      </c>
      <c r="F125" s="836">
        <v>40.162999999999997</v>
      </c>
      <c r="G125" s="1186">
        <v>0</v>
      </c>
      <c r="H125" s="1135">
        <v>0</v>
      </c>
      <c r="I125" s="836">
        <v>10</v>
      </c>
      <c r="J125" s="1096">
        <v>437.77305842999425</v>
      </c>
      <c r="K125" s="620">
        <v>43</v>
      </c>
    </row>
    <row r="126" spans="1:11" ht="12.75" customHeight="1" x14ac:dyDescent="0.25">
      <c r="A126" s="28" t="s">
        <v>46</v>
      </c>
      <c r="B126" s="1054">
        <v>14817.2566251144</v>
      </c>
      <c r="C126" s="732">
        <f t="shared" si="1"/>
        <v>124305.52188162255</v>
      </c>
      <c r="D126" s="922">
        <v>74780.972999999998</v>
      </c>
      <c r="E126" s="1176">
        <v>0</v>
      </c>
      <c r="F126" s="836">
        <v>5656.8590000000004</v>
      </c>
      <c r="G126" s="1186">
        <v>0</v>
      </c>
      <c r="H126" s="1135">
        <v>0</v>
      </c>
      <c r="I126" s="836">
        <v>949.18700000000001</v>
      </c>
      <c r="J126" s="1096">
        <v>42918.50288162256</v>
      </c>
      <c r="K126" s="620">
        <v>4274</v>
      </c>
    </row>
    <row r="127" spans="1:11" ht="12.75" customHeight="1" x14ac:dyDescent="0.25">
      <c r="A127" s="28" t="s">
        <v>752</v>
      </c>
      <c r="B127" s="1054">
        <v>221.39369128129999</v>
      </c>
      <c r="C127" s="732">
        <f t="shared" si="1"/>
        <v>3132.6952190170528</v>
      </c>
      <c r="D127" s="922">
        <v>1797.63</v>
      </c>
      <c r="E127" s="1176">
        <v>0</v>
      </c>
      <c r="F127" s="836">
        <v>57.177</v>
      </c>
      <c r="G127" s="1186">
        <v>0</v>
      </c>
      <c r="H127" s="1135">
        <v>0</v>
      </c>
      <c r="I127" s="836">
        <v>12.205</v>
      </c>
      <c r="J127" s="1096">
        <v>1265.6832190170528</v>
      </c>
      <c r="K127" s="620">
        <v>91</v>
      </c>
    </row>
    <row r="128" spans="1:11" ht="12.75" customHeight="1" x14ac:dyDescent="0.25">
      <c r="A128" s="28" t="s">
        <v>753</v>
      </c>
      <c r="B128" s="1054">
        <v>2021.7956142042999</v>
      </c>
      <c r="C128" s="732">
        <f t="shared" si="1"/>
        <v>27440.790238693029</v>
      </c>
      <c r="D128" s="922">
        <v>17051.503000000001</v>
      </c>
      <c r="E128" s="1176">
        <v>0</v>
      </c>
      <c r="F128" s="836">
        <v>1056.239</v>
      </c>
      <c r="G128" s="1186">
        <v>0</v>
      </c>
      <c r="H128" s="1135">
        <v>0</v>
      </c>
      <c r="I128" s="836">
        <v>84.652000000000001</v>
      </c>
      <c r="J128" s="1096">
        <v>9248.396238693027</v>
      </c>
      <c r="K128" s="620">
        <v>658</v>
      </c>
    </row>
    <row r="129" spans="1:11" ht="12.75" customHeight="1" x14ac:dyDescent="0.25">
      <c r="A129" s="28" t="s">
        <v>82</v>
      </c>
      <c r="B129" s="1054">
        <v>9694.5964805509993</v>
      </c>
      <c r="C129" s="732">
        <f t="shared" si="1"/>
        <v>120030.73763511154</v>
      </c>
      <c r="D129" s="922">
        <v>73078.747000000003</v>
      </c>
      <c r="E129" s="1176">
        <v>0</v>
      </c>
      <c r="F129" s="836">
        <v>8504.6389999999992</v>
      </c>
      <c r="G129" s="1186">
        <v>0</v>
      </c>
      <c r="H129" s="1135">
        <v>0</v>
      </c>
      <c r="I129" s="836">
        <v>390.88099999999997</v>
      </c>
      <c r="J129" s="1096">
        <v>38056.470635111546</v>
      </c>
      <c r="K129" s="620">
        <v>3293</v>
      </c>
    </row>
    <row r="130" spans="1:11" ht="12.75" customHeight="1" x14ac:dyDescent="0.25">
      <c r="A130" s="28" t="s">
        <v>204</v>
      </c>
      <c r="B130" s="1054">
        <v>1158.2182335205998</v>
      </c>
      <c r="C130" s="732">
        <f t="shared" si="1"/>
        <v>13618.789162274799</v>
      </c>
      <c r="D130" s="922">
        <v>6734.3090000000002</v>
      </c>
      <c r="E130" s="1176">
        <v>0</v>
      </c>
      <c r="F130" s="836">
        <v>518.41</v>
      </c>
      <c r="G130" s="1186">
        <v>0</v>
      </c>
      <c r="H130" s="1135">
        <v>0</v>
      </c>
      <c r="I130" s="836">
        <v>70.552000000000007</v>
      </c>
      <c r="J130" s="1096">
        <v>6295.5181622747987</v>
      </c>
      <c r="K130" s="620">
        <v>399</v>
      </c>
    </row>
    <row r="131" spans="1:11" ht="12.75" customHeight="1" x14ac:dyDescent="0.25">
      <c r="A131" s="28" t="s">
        <v>754</v>
      </c>
      <c r="B131" s="1054">
        <v>789.61416875550003</v>
      </c>
      <c r="C131" s="732">
        <f t="shared" si="1"/>
        <v>7131.5792713318579</v>
      </c>
      <c r="D131" s="922">
        <v>4609.3739999999998</v>
      </c>
      <c r="E131" s="1176">
        <v>0</v>
      </c>
      <c r="F131" s="836">
        <v>362.39600000000002</v>
      </c>
      <c r="G131" s="1186">
        <v>0</v>
      </c>
      <c r="H131" s="1135">
        <v>0</v>
      </c>
      <c r="I131" s="836">
        <v>0.42799999999999999</v>
      </c>
      <c r="J131" s="1096">
        <v>2159.3812713318584</v>
      </c>
      <c r="K131" s="620">
        <v>203</v>
      </c>
    </row>
    <row r="132" spans="1:11" ht="12.75" customHeight="1" x14ac:dyDescent="0.25">
      <c r="A132" s="28" t="s">
        <v>755</v>
      </c>
      <c r="B132" s="1054">
        <v>7351.1793367278005</v>
      </c>
      <c r="C132" s="732">
        <f t="shared" si="1"/>
        <v>107908.7388767958</v>
      </c>
      <c r="D132" s="922">
        <v>61529.103000000003</v>
      </c>
      <c r="E132" s="1176">
        <v>0</v>
      </c>
      <c r="F132" s="836">
        <v>6987.0829999999996</v>
      </c>
      <c r="G132" s="1186">
        <v>0</v>
      </c>
      <c r="H132" s="1135">
        <v>0</v>
      </c>
      <c r="I132" s="836">
        <v>432.09100000000001</v>
      </c>
      <c r="J132" s="1096">
        <v>38960.461876795809</v>
      </c>
      <c r="K132" s="620">
        <v>2818</v>
      </c>
    </row>
    <row r="133" spans="1:11" ht="12.75" customHeight="1" x14ac:dyDescent="0.25">
      <c r="A133" s="28" t="s">
        <v>237</v>
      </c>
      <c r="B133" s="1054">
        <v>3691.7932196410002</v>
      </c>
      <c r="C133" s="732">
        <f t="shared" ref="C133:C196" si="2">SUM(D133:J133)</f>
        <v>68052.01652483955</v>
      </c>
      <c r="D133" s="922">
        <v>48627.932999999997</v>
      </c>
      <c r="E133" s="1176">
        <v>0</v>
      </c>
      <c r="F133" s="836">
        <v>5924.433</v>
      </c>
      <c r="G133" s="1186">
        <v>0</v>
      </c>
      <c r="H133" s="1135">
        <v>0</v>
      </c>
      <c r="I133" s="836">
        <v>538.66</v>
      </c>
      <c r="J133" s="1096">
        <v>12960.990524839552</v>
      </c>
      <c r="K133" s="620">
        <v>1059</v>
      </c>
    </row>
    <row r="134" spans="1:11" ht="12.75" customHeight="1" x14ac:dyDescent="0.25">
      <c r="A134" s="28" t="s">
        <v>756</v>
      </c>
      <c r="B134" s="1054">
        <v>19.898776269600003</v>
      </c>
      <c r="C134" s="732">
        <f t="shared" si="2"/>
        <v>124.2039265030194</v>
      </c>
      <c r="D134" s="922">
        <v>89.953000000000003</v>
      </c>
      <c r="E134" s="1176">
        <v>0</v>
      </c>
      <c r="F134" s="836">
        <v>18.853000000000002</v>
      </c>
      <c r="G134" s="1186">
        <v>0</v>
      </c>
      <c r="H134" s="1135">
        <v>0</v>
      </c>
      <c r="I134" s="836">
        <v>0</v>
      </c>
      <c r="J134" s="1096">
        <v>15.397926503019395</v>
      </c>
      <c r="K134" s="1090" t="s">
        <v>1182</v>
      </c>
    </row>
    <row r="135" spans="1:11" ht="12.75" customHeight="1" x14ac:dyDescent="0.25">
      <c r="A135" s="28" t="s">
        <v>167</v>
      </c>
      <c r="B135" s="1054">
        <v>61.501662965599998</v>
      </c>
      <c r="C135" s="732">
        <f t="shared" si="2"/>
        <v>806.53111436082418</v>
      </c>
      <c r="D135" s="922">
        <v>135.71100000000001</v>
      </c>
      <c r="E135" s="1176">
        <v>0</v>
      </c>
      <c r="F135" s="836">
        <v>0</v>
      </c>
      <c r="G135" s="1186">
        <v>0</v>
      </c>
      <c r="H135" s="1135">
        <v>0</v>
      </c>
      <c r="I135" s="836">
        <v>0</v>
      </c>
      <c r="J135" s="1096">
        <v>670.82011436082416</v>
      </c>
      <c r="K135" s="1090">
        <v>12</v>
      </c>
    </row>
    <row r="136" spans="1:11" ht="12.75" customHeight="1" x14ac:dyDescent="0.25">
      <c r="A136" s="28" t="s">
        <v>757</v>
      </c>
      <c r="B136" s="1054">
        <v>5560.400393853999</v>
      </c>
      <c r="C136" s="732">
        <f t="shared" si="2"/>
        <v>98853.361231116607</v>
      </c>
      <c r="D136" s="922">
        <v>38344.529000000002</v>
      </c>
      <c r="E136" s="1176">
        <v>0</v>
      </c>
      <c r="F136" s="836">
        <v>1541.433</v>
      </c>
      <c r="G136" s="1186">
        <v>0</v>
      </c>
      <c r="H136" s="1135">
        <v>0</v>
      </c>
      <c r="I136" s="836">
        <v>1011.058</v>
      </c>
      <c r="J136" s="1096">
        <v>57956.34123111661</v>
      </c>
      <c r="K136" s="620">
        <v>2593</v>
      </c>
    </row>
    <row r="137" spans="1:11" ht="12.75" customHeight="1" x14ac:dyDescent="0.25">
      <c r="A137" s="28" t="s">
        <v>758</v>
      </c>
      <c r="B137" s="1054">
        <v>418.55473839820002</v>
      </c>
      <c r="C137" s="732">
        <f t="shared" si="2"/>
        <v>4086.5093914695994</v>
      </c>
      <c r="D137" s="922">
        <v>2001.443</v>
      </c>
      <c r="E137" s="1176">
        <v>0</v>
      </c>
      <c r="F137" s="836">
        <v>40.805999999999997</v>
      </c>
      <c r="G137" s="1186">
        <v>0</v>
      </c>
      <c r="H137" s="1135">
        <v>0</v>
      </c>
      <c r="I137" s="836">
        <v>1.66</v>
      </c>
      <c r="J137" s="1096">
        <v>2042.6003914695993</v>
      </c>
      <c r="K137" s="620">
        <v>118</v>
      </c>
    </row>
    <row r="138" spans="1:11" ht="12.75" customHeight="1" x14ac:dyDescent="0.25">
      <c r="A138" s="28" t="s">
        <v>759</v>
      </c>
      <c r="B138" s="1054">
        <v>18.213022568099998</v>
      </c>
      <c r="C138" s="732">
        <f t="shared" si="2"/>
        <v>286.06544613993566</v>
      </c>
      <c r="D138" s="922">
        <v>28.652000000000001</v>
      </c>
      <c r="E138" s="1176">
        <v>0</v>
      </c>
      <c r="F138" s="836">
        <v>0</v>
      </c>
      <c r="G138" s="1186">
        <v>0</v>
      </c>
      <c r="H138" s="1135">
        <v>0</v>
      </c>
      <c r="I138" s="836">
        <v>0</v>
      </c>
      <c r="J138" s="1096">
        <v>257.41344613993567</v>
      </c>
      <c r="K138" s="1090">
        <v>25</v>
      </c>
    </row>
    <row r="139" spans="1:11" ht="12.75" customHeight="1" x14ac:dyDescent="0.25">
      <c r="A139" s="28" t="s">
        <v>760</v>
      </c>
      <c r="B139" s="1054">
        <v>279.511260929</v>
      </c>
      <c r="C139" s="732">
        <f t="shared" si="2"/>
        <v>5332.9246716292255</v>
      </c>
      <c r="D139" s="922">
        <v>2813.1379999999999</v>
      </c>
      <c r="E139" s="1176">
        <v>0</v>
      </c>
      <c r="F139" s="836">
        <v>120.38200000000001</v>
      </c>
      <c r="G139" s="1186">
        <v>0</v>
      </c>
      <c r="H139" s="1135">
        <v>0</v>
      </c>
      <c r="I139" s="836">
        <v>23.187999999999999</v>
      </c>
      <c r="J139" s="1096">
        <v>2376.2166716292259</v>
      </c>
      <c r="K139" s="620">
        <v>150</v>
      </c>
    </row>
    <row r="140" spans="1:11" ht="12.75" customHeight="1" x14ac:dyDescent="0.25">
      <c r="A140" s="28" t="s">
        <v>761</v>
      </c>
      <c r="B140" s="1054">
        <v>2071.5341091058999</v>
      </c>
      <c r="C140" s="732">
        <f t="shared" si="2"/>
        <v>21852.872475094566</v>
      </c>
      <c r="D140" s="922">
        <v>14427.184999999999</v>
      </c>
      <c r="E140" s="1176">
        <v>0</v>
      </c>
      <c r="F140" s="836">
        <v>1596.319</v>
      </c>
      <c r="G140" s="1186">
        <v>0</v>
      </c>
      <c r="H140" s="1135">
        <v>0</v>
      </c>
      <c r="I140" s="836">
        <v>38.588000000000001</v>
      </c>
      <c r="J140" s="1096">
        <v>5790.7804750945679</v>
      </c>
      <c r="K140" s="620">
        <v>534</v>
      </c>
    </row>
    <row r="141" spans="1:11" ht="12.75" customHeight="1" x14ac:dyDescent="0.25">
      <c r="A141" s="28" t="s">
        <v>238</v>
      </c>
      <c r="B141" s="1054">
        <v>203.51263193079998</v>
      </c>
      <c r="C141" s="732">
        <f t="shared" si="2"/>
        <v>1604.5290682899968</v>
      </c>
      <c r="D141" s="922">
        <v>773.76</v>
      </c>
      <c r="E141" s="1176">
        <v>0</v>
      </c>
      <c r="F141" s="836">
        <v>72.56</v>
      </c>
      <c r="G141" s="1186">
        <v>0</v>
      </c>
      <c r="H141" s="1135">
        <v>0</v>
      </c>
      <c r="I141" s="836">
        <v>2.1000000000000001E-2</v>
      </c>
      <c r="J141" s="1096">
        <v>758.18806828999698</v>
      </c>
      <c r="K141" s="620">
        <v>60</v>
      </c>
    </row>
    <row r="142" spans="1:11" ht="12.75" customHeight="1" x14ac:dyDescent="0.25">
      <c r="A142" s="28" t="s">
        <v>47</v>
      </c>
      <c r="B142" s="1054">
        <v>3423.1984822755999</v>
      </c>
      <c r="C142" s="732">
        <f t="shared" si="2"/>
        <v>42926.741059867185</v>
      </c>
      <c r="D142" s="922">
        <v>24186.123</v>
      </c>
      <c r="E142" s="1176">
        <v>0</v>
      </c>
      <c r="F142" s="836">
        <v>1231.684</v>
      </c>
      <c r="G142" s="1186">
        <v>0</v>
      </c>
      <c r="H142" s="1135">
        <v>0</v>
      </c>
      <c r="I142" s="836">
        <v>297.49</v>
      </c>
      <c r="J142" s="1096">
        <v>17211.444059867183</v>
      </c>
      <c r="K142" s="620">
        <v>1363</v>
      </c>
    </row>
    <row r="143" spans="1:11" ht="12.75" customHeight="1" x14ac:dyDescent="0.25">
      <c r="A143" s="28" t="s">
        <v>762</v>
      </c>
      <c r="B143" s="1054">
        <v>525.43972453009997</v>
      </c>
      <c r="C143" s="732">
        <f t="shared" si="2"/>
        <v>7303.8768840737912</v>
      </c>
      <c r="D143" s="922">
        <v>3961.72</v>
      </c>
      <c r="E143" s="1176">
        <v>0</v>
      </c>
      <c r="F143" s="836">
        <v>159.34299999999999</v>
      </c>
      <c r="G143" s="1186">
        <v>0</v>
      </c>
      <c r="H143" s="1135">
        <v>0</v>
      </c>
      <c r="I143" s="836">
        <v>4.6740000000000004</v>
      </c>
      <c r="J143" s="1096">
        <v>3178.1398840737911</v>
      </c>
      <c r="K143" s="620">
        <v>224</v>
      </c>
    </row>
    <row r="144" spans="1:11" ht="12.75" customHeight="1" x14ac:dyDescent="0.25">
      <c r="A144" s="28" t="s">
        <v>763</v>
      </c>
      <c r="B144" s="1054">
        <v>2895.3555869799998</v>
      </c>
      <c r="C144" s="732">
        <f t="shared" si="2"/>
        <v>75984.351715682904</v>
      </c>
      <c r="D144" s="922">
        <v>52581.161</v>
      </c>
      <c r="E144" s="1176">
        <v>0</v>
      </c>
      <c r="F144" s="836">
        <v>4179.8500000000004</v>
      </c>
      <c r="G144" s="1186">
        <v>0</v>
      </c>
      <c r="H144" s="1135">
        <v>0</v>
      </c>
      <c r="I144" s="836">
        <v>375.709</v>
      </c>
      <c r="J144" s="1096">
        <v>18847.631715682903</v>
      </c>
      <c r="K144" s="620">
        <v>1621</v>
      </c>
    </row>
    <row r="145" spans="1:11" ht="12.75" customHeight="1" x14ac:dyDescent="0.25">
      <c r="A145" s="28" t="s">
        <v>239</v>
      </c>
      <c r="B145" s="1054">
        <v>160.82684728769999</v>
      </c>
      <c r="C145" s="732">
        <f t="shared" si="2"/>
        <v>2120.254005649685</v>
      </c>
      <c r="D145" s="922">
        <v>1173.444</v>
      </c>
      <c r="E145" s="1176">
        <v>0</v>
      </c>
      <c r="F145" s="836">
        <v>136.50800000000001</v>
      </c>
      <c r="G145" s="1186">
        <v>0</v>
      </c>
      <c r="H145" s="1135">
        <v>0</v>
      </c>
      <c r="I145" s="836">
        <v>0</v>
      </c>
      <c r="J145" s="1096">
        <v>810.30200564968493</v>
      </c>
      <c r="K145" s="620">
        <v>68</v>
      </c>
    </row>
    <row r="146" spans="1:11" ht="12.75" customHeight="1" x14ac:dyDescent="0.25">
      <c r="A146" s="28" t="s">
        <v>764</v>
      </c>
      <c r="B146" s="1054">
        <v>1270.8292730082999</v>
      </c>
      <c r="C146" s="732">
        <f t="shared" si="2"/>
        <v>13073.841754473098</v>
      </c>
      <c r="D146" s="922">
        <v>8212.0949999999993</v>
      </c>
      <c r="E146" s="1176">
        <v>0</v>
      </c>
      <c r="F146" s="836">
        <v>302.33</v>
      </c>
      <c r="G146" s="1186">
        <v>0</v>
      </c>
      <c r="H146" s="1135">
        <v>0</v>
      </c>
      <c r="I146" s="836">
        <v>117.334</v>
      </c>
      <c r="J146" s="1096">
        <v>4442.0827544730992</v>
      </c>
      <c r="K146" s="620">
        <v>313</v>
      </c>
    </row>
    <row r="147" spans="1:11" ht="12.75" customHeight="1" x14ac:dyDescent="0.25">
      <c r="A147" s="28" t="s">
        <v>50</v>
      </c>
      <c r="B147" s="1054">
        <v>1182.0023553069</v>
      </c>
      <c r="C147" s="732">
        <f t="shared" si="2"/>
        <v>10755.08511163713</v>
      </c>
      <c r="D147" s="922">
        <v>5494.9139999999998</v>
      </c>
      <c r="E147" s="1176">
        <v>0</v>
      </c>
      <c r="F147" s="836">
        <v>224.82499999999999</v>
      </c>
      <c r="G147" s="1186">
        <v>0</v>
      </c>
      <c r="H147" s="1135">
        <v>0</v>
      </c>
      <c r="I147" s="836">
        <v>42.314</v>
      </c>
      <c r="J147" s="1096">
        <v>4993.0321116371315</v>
      </c>
      <c r="K147" s="620">
        <v>357</v>
      </c>
    </row>
    <row r="148" spans="1:11" ht="12.75" customHeight="1" x14ac:dyDescent="0.25">
      <c r="A148" s="28" t="s">
        <v>178</v>
      </c>
      <c r="B148" s="1054">
        <v>1429.6247699994999</v>
      </c>
      <c r="C148" s="732">
        <f t="shared" si="2"/>
        <v>17961.246239986933</v>
      </c>
      <c r="D148" s="922">
        <v>9820.4069999999992</v>
      </c>
      <c r="E148" s="1176">
        <v>0</v>
      </c>
      <c r="F148" s="836">
        <v>378.71100000000001</v>
      </c>
      <c r="G148" s="1186">
        <v>0</v>
      </c>
      <c r="H148" s="1135">
        <v>0</v>
      </c>
      <c r="I148" s="836">
        <v>176.69900000000001</v>
      </c>
      <c r="J148" s="1096">
        <v>7585.4292399869355</v>
      </c>
      <c r="K148" s="620">
        <v>514</v>
      </c>
    </row>
    <row r="149" spans="1:11" ht="12.75" customHeight="1" x14ac:dyDescent="0.25">
      <c r="A149" s="28" t="s">
        <v>179</v>
      </c>
      <c r="B149" s="1054">
        <v>4738.2785650752003</v>
      </c>
      <c r="C149" s="732">
        <f t="shared" si="2"/>
        <v>56870.697677431584</v>
      </c>
      <c r="D149" s="922">
        <v>32921.078000000001</v>
      </c>
      <c r="E149" s="1176">
        <v>0</v>
      </c>
      <c r="F149" s="836">
        <v>2200.0419999999999</v>
      </c>
      <c r="G149" s="1186">
        <v>0</v>
      </c>
      <c r="H149" s="1135">
        <v>0</v>
      </c>
      <c r="I149" s="836">
        <v>152.08199999999999</v>
      </c>
      <c r="J149" s="1096">
        <v>21597.49567743158</v>
      </c>
      <c r="K149" s="620">
        <v>1380</v>
      </c>
    </row>
    <row r="150" spans="1:11" ht="12.75" customHeight="1" x14ac:dyDescent="0.25">
      <c r="A150" s="28" t="s">
        <v>51</v>
      </c>
      <c r="B150" s="1054">
        <v>1518.9976686308</v>
      </c>
      <c r="C150" s="732">
        <f t="shared" si="2"/>
        <v>18137.099854170207</v>
      </c>
      <c r="D150" s="922">
        <v>9770.99</v>
      </c>
      <c r="E150" s="1176">
        <v>0</v>
      </c>
      <c r="F150" s="836">
        <v>467.01299999999998</v>
      </c>
      <c r="G150" s="1186">
        <v>0</v>
      </c>
      <c r="H150" s="1135">
        <v>0</v>
      </c>
      <c r="I150" s="836">
        <v>65.811000000000007</v>
      </c>
      <c r="J150" s="1096">
        <v>7833.2858541702044</v>
      </c>
      <c r="K150" s="620">
        <v>613</v>
      </c>
    </row>
    <row r="151" spans="1:11" ht="12.75" customHeight="1" x14ac:dyDescent="0.25">
      <c r="A151" s="28" t="s">
        <v>765</v>
      </c>
      <c r="B151" s="1054">
        <v>125.95933633560001</v>
      </c>
      <c r="C151" s="732">
        <f t="shared" si="2"/>
        <v>1137.6437812479885</v>
      </c>
      <c r="D151" s="922">
        <v>533.85900000000004</v>
      </c>
      <c r="E151" s="1176">
        <v>0</v>
      </c>
      <c r="F151" s="836">
        <v>7.2320000000000002</v>
      </c>
      <c r="G151" s="1186">
        <v>0</v>
      </c>
      <c r="H151" s="1135">
        <v>0</v>
      </c>
      <c r="I151" s="836">
        <v>1.1779999999999999</v>
      </c>
      <c r="J151" s="1096">
        <v>595.37478124798849</v>
      </c>
      <c r="K151" s="620">
        <v>69</v>
      </c>
    </row>
    <row r="152" spans="1:11" ht="12.75" customHeight="1" x14ac:dyDescent="0.25">
      <c r="A152" s="28" t="s">
        <v>766</v>
      </c>
      <c r="B152" s="1054">
        <v>829.446518459</v>
      </c>
      <c r="C152" s="732">
        <f t="shared" si="2"/>
        <v>5904.0212347983997</v>
      </c>
      <c r="D152" s="922">
        <v>2578.8589999999999</v>
      </c>
      <c r="E152" s="1176">
        <v>0</v>
      </c>
      <c r="F152" s="836">
        <v>175.11</v>
      </c>
      <c r="G152" s="1186">
        <v>0</v>
      </c>
      <c r="H152" s="1135">
        <v>0</v>
      </c>
      <c r="I152" s="836">
        <v>4.798</v>
      </c>
      <c r="J152" s="1096">
        <v>3145.2542347983999</v>
      </c>
      <c r="K152" s="620">
        <v>231</v>
      </c>
    </row>
    <row r="153" spans="1:11" ht="12.75" customHeight="1" x14ac:dyDescent="0.25">
      <c r="A153" s="28" t="s">
        <v>767</v>
      </c>
      <c r="B153" s="1054">
        <v>2456.3268732229999</v>
      </c>
      <c r="C153" s="732">
        <f t="shared" si="2"/>
        <v>24047.994059584442</v>
      </c>
      <c r="D153" s="922">
        <v>12939.781999999999</v>
      </c>
      <c r="E153" s="1176">
        <v>0</v>
      </c>
      <c r="F153" s="836">
        <v>424.69499999999999</v>
      </c>
      <c r="G153" s="1186">
        <v>0</v>
      </c>
      <c r="H153" s="1135">
        <v>0</v>
      </c>
      <c r="I153" s="836">
        <v>145.696</v>
      </c>
      <c r="J153" s="1096">
        <v>10537.821059584443</v>
      </c>
      <c r="K153" s="620">
        <v>735</v>
      </c>
    </row>
    <row r="154" spans="1:11" ht="12.75" customHeight="1" x14ac:dyDescent="0.25">
      <c r="A154" s="28" t="s">
        <v>768</v>
      </c>
      <c r="B154" s="1054">
        <v>18.688717472800001</v>
      </c>
      <c r="C154" s="732">
        <f t="shared" si="2"/>
        <v>62.872180519876807</v>
      </c>
      <c r="D154" s="922">
        <v>32.222000000000001</v>
      </c>
      <c r="E154" s="1176">
        <v>0</v>
      </c>
      <c r="F154" s="836">
        <v>18.515999999999998</v>
      </c>
      <c r="G154" s="1186">
        <v>0</v>
      </c>
      <c r="H154" s="1135">
        <v>0</v>
      </c>
      <c r="I154" s="836">
        <v>0</v>
      </c>
      <c r="J154" s="1096">
        <v>12.134180519876809</v>
      </c>
      <c r="K154" s="1090" t="s">
        <v>1182</v>
      </c>
    </row>
    <row r="155" spans="1:11" ht="12.75" customHeight="1" x14ac:dyDescent="0.25">
      <c r="A155" s="28" t="s">
        <v>769</v>
      </c>
      <c r="B155" s="1054">
        <v>15540.73212183</v>
      </c>
      <c r="C155" s="732">
        <f t="shared" si="2"/>
        <v>182494.3393678492</v>
      </c>
      <c r="D155" s="922">
        <v>98441.31</v>
      </c>
      <c r="E155" s="1176">
        <v>0</v>
      </c>
      <c r="F155" s="836">
        <v>11508.928</v>
      </c>
      <c r="G155" s="1186">
        <v>0</v>
      </c>
      <c r="H155" s="1135">
        <v>0</v>
      </c>
      <c r="I155" s="836">
        <v>947.78399999999999</v>
      </c>
      <c r="J155" s="1096">
        <v>71596.317367849202</v>
      </c>
      <c r="K155" s="620">
        <v>5773</v>
      </c>
    </row>
    <row r="156" spans="1:11" ht="12.75" customHeight="1" x14ac:dyDescent="0.25">
      <c r="A156" s="28" t="s">
        <v>770</v>
      </c>
      <c r="B156" s="1054">
        <v>232.308522423</v>
      </c>
      <c r="C156" s="732">
        <f t="shared" si="2"/>
        <v>1689.8538310474341</v>
      </c>
      <c r="D156" s="922">
        <v>1010.11</v>
      </c>
      <c r="E156" s="1176">
        <v>0</v>
      </c>
      <c r="F156" s="836">
        <v>29.853999999999999</v>
      </c>
      <c r="G156" s="1186">
        <v>0</v>
      </c>
      <c r="H156" s="1135">
        <v>0</v>
      </c>
      <c r="I156" s="836">
        <v>0</v>
      </c>
      <c r="J156" s="1096">
        <v>649.88983104743431</v>
      </c>
      <c r="K156" s="620">
        <v>82</v>
      </c>
    </row>
    <row r="157" spans="1:11" ht="12.75" customHeight="1" x14ac:dyDescent="0.25">
      <c r="A157" s="28" t="s">
        <v>1173</v>
      </c>
      <c r="B157" s="1054">
        <v>568.62594227400007</v>
      </c>
      <c r="C157" s="732">
        <f t="shared" si="2"/>
        <v>6768.1054562578711</v>
      </c>
      <c r="D157" s="922">
        <v>3155.2350000000001</v>
      </c>
      <c r="E157" s="1176">
        <v>0</v>
      </c>
      <c r="F157" s="836">
        <v>96.766999999999996</v>
      </c>
      <c r="G157" s="1186">
        <v>0</v>
      </c>
      <c r="H157" s="1135">
        <v>0</v>
      </c>
      <c r="I157" s="836">
        <v>34.942999999999998</v>
      </c>
      <c r="J157" s="1096">
        <v>3481.1604562578709</v>
      </c>
      <c r="K157" s="620">
        <v>219</v>
      </c>
    </row>
    <row r="158" spans="1:11" ht="12.75" customHeight="1" x14ac:dyDescent="0.25">
      <c r="A158" s="28" t="s">
        <v>1174</v>
      </c>
      <c r="B158" s="1054">
        <v>15549.535493699997</v>
      </c>
      <c r="C158" s="732">
        <f t="shared" si="2"/>
        <v>384561.50275546452</v>
      </c>
      <c r="D158" s="922">
        <v>158809.01500000001</v>
      </c>
      <c r="E158" s="1176">
        <v>0</v>
      </c>
      <c r="F158" s="836">
        <v>16657.945</v>
      </c>
      <c r="G158" s="1186">
        <v>0</v>
      </c>
      <c r="H158" s="1135">
        <v>92362.078810000006</v>
      </c>
      <c r="I158" s="836">
        <v>1431.682</v>
      </c>
      <c r="J158" s="1096">
        <v>115300.78194546448</v>
      </c>
      <c r="K158" s="620">
        <v>6697</v>
      </c>
    </row>
    <row r="159" spans="1:11" ht="12.75" customHeight="1" x14ac:dyDescent="0.25">
      <c r="A159" s="28" t="s">
        <v>1175</v>
      </c>
      <c r="B159" s="1054">
        <v>42.988557464700008</v>
      </c>
      <c r="C159" s="732">
        <f t="shared" si="2"/>
        <v>214.1038277674661</v>
      </c>
      <c r="D159" s="922">
        <v>176.012</v>
      </c>
      <c r="E159" s="1176">
        <v>0</v>
      </c>
      <c r="F159" s="836">
        <v>0</v>
      </c>
      <c r="G159" s="1186">
        <v>0</v>
      </c>
      <c r="H159" s="1135">
        <v>0</v>
      </c>
      <c r="I159" s="836">
        <v>10</v>
      </c>
      <c r="J159" s="1096">
        <v>28.091827767466086</v>
      </c>
      <c r="K159" s="1090" t="s">
        <v>1182</v>
      </c>
    </row>
    <row r="160" spans="1:11" ht="12.75" customHeight="1" x14ac:dyDescent="0.25">
      <c r="A160" s="28" t="s">
        <v>53</v>
      </c>
      <c r="B160" s="1054">
        <v>766.62772507599993</v>
      </c>
      <c r="C160" s="732">
        <f t="shared" si="2"/>
        <v>10005.441045998623</v>
      </c>
      <c r="D160" s="922">
        <v>4051.819</v>
      </c>
      <c r="E160" s="1176">
        <v>0</v>
      </c>
      <c r="F160" s="836">
        <v>211.99199999999999</v>
      </c>
      <c r="G160" s="1186">
        <v>0</v>
      </c>
      <c r="H160" s="1135">
        <v>0</v>
      </c>
      <c r="I160" s="836">
        <v>10.286</v>
      </c>
      <c r="J160" s="1096">
        <v>5731.3440459986232</v>
      </c>
      <c r="K160" s="620">
        <v>234</v>
      </c>
    </row>
    <row r="161" spans="1:11" ht="12.75" customHeight="1" x14ac:dyDescent="0.25">
      <c r="A161" s="28" t="s">
        <v>54</v>
      </c>
      <c r="B161" s="1054">
        <v>971.7021452537</v>
      </c>
      <c r="C161" s="732">
        <f t="shared" si="2"/>
        <v>11271.952186659095</v>
      </c>
      <c r="D161" s="922">
        <v>5579.0619999999999</v>
      </c>
      <c r="E161" s="1176">
        <v>0</v>
      </c>
      <c r="F161" s="836">
        <v>68.013000000000005</v>
      </c>
      <c r="G161" s="1186">
        <v>0</v>
      </c>
      <c r="H161" s="1135">
        <v>0</v>
      </c>
      <c r="I161" s="836">
        <v>5.9779999999999998</v>
      </c>
      <c r="J161" s="1096">
        <v>5618.8991866590941</v>
      </c>
      <c r="K161" s="620">
        <v>433</v>
      </c>
    </row>
    <row r="162" spans="1:11" ht="12.75" customHeight="1" x14ac:dyDescent="0.25">
      <c r="A162" s="28" t="s">
        <v>180</v>
      </c>
      <c r="B162" s="1054">
        <v>225.18340990820002</v>
      </c>
      <c r="C162" s="732">
        <f t="shared" si="2"/>
        <v>2310.3459915109001</v>
      </c>
      <c r="D162" s="922">
        <v>1025.932</v>
      </c>
      <c r="E162" s="1176">
        <v>0</v>
      </c>
      <c r="F162" s="836">
        <v>102.559</v>
      </c>
      <c r="G162" s="1186">
        <v>0</v>
      </c>
      <c r="H162" s="1135">
        <v>0</v>
      </c>
      <c r="I162" s="836">
        <v>0.24</v>
      </c>
      <c r="J162" s="1096">
        <v>1181.6149915109002</v>
      </c>
      <c r="K162" s="620">
        <v>72</v>
      </c>
    </row>
    <row r="163" spans="1:11" ht="12.75" customHeight="1" x14ac:dyDescent="0.25">
      <c r="A163" s="28" t="s">
        <v>241</v>
      </c>
      <c r="B163" s="1054">
        <v>337.15090849070003</v>
      </c>
      <c r="C163" s="732">
        <f t="shared" si="2"/>
        <v>2501.4604796447661</v>
      </c>
      <c r="D163" s="922">
        <v>1377.123</v>
      </c>
      <c r="E163" s="1176">
        <v>0</v>
      </c>
      <c r="F163" s="836">
        <v>54.74</v>
      </c>
      <c r="G163" s="1186">
        <v>0</v>
      </c>
      <c r="H163" s="1135">
        <v>0</v>
      </c>
      <c r="I163" s="836">
        <v>2.5150000000000001</v>
      </c>
      <c r="J163" s="1096">
        <v>1067.082479644766</v>
      </c>
      <c r="K163" s="620">
        <v>81</v>
      </c>
    </row>
    <row r="164" spans="1:11" ht="12.75" customHeight="1" x14ac:dyDescent="0.25">
      <c r="A164" s="28" t="s">
        <v>771</v>
      </c>
      <c r="B164" s="1054">
        <v>2253.542772754</v>
      </c>
      <c r="C164" s="732">
        <f t="shared" si="2"/>
        <v>21537.742915472052</v>
      </c>
      <c r="D164" s="922">
        <v>11499.32</v>
      </c>
      <c r="E164" s="1176">
        <v>0</v>
      </c>
      <c r="F164" s="836">
        <v>730.87800000000004</v>
      </c>
      <c r="G164" s="1186">
        <v>0</v>
      </c>
      <c r="H164" s="1135">
        <v>0</v>
      </c>
      <c r="I164" s="836">
        <v>187.34200000000001</v>
      </c>
      <c r="J164" s="1096">
        <v>9120.2029154720494</v>
      </c>
      <c r="K164" s="620">
        <v>630</v>
      </c>
    </row>
    <row r="165" spans="1:11" ht="12.75" customHeight="1" x14ac:dyDescent="0.25">
      <c r="A165" s="28" t="s">
        <v>772</v>
      </c>
      <c r="B165" s="1054">
        <v>1182.1625162091</v>
      </c>
      <c r="C165" s="732">
        <f t="shared" si="2"/>
        <v>14525.465821724374</v>
      </c>
      <c r="D165" s="922">
        <v>9243.9030000000002</v>
      </c>
      <c r="E165" s="1176">
        <v>0</v>
      </c>
      <c r="F165" s="836">
        <v>684.49900000000002</v>
      </c>
      <c r="G165" s="1186">
        <v>0</v>
      </c>
      <c r="H165" s="1135">
        <v>0</v>
      </c>
      <c r="I165" s="836">
        <v>25.638999999999999</v>
      </c>
      <c r="J165" s="1096">
        <v>4571.4248217243739</v>
      </c>
      <c r="K165" s="620">
        <v>379</v>
      </c>
    </row>
    <row r="166" spans="1:11" ht="12.75" customHeight="1" x14ac:dyDescent="0.25">
      <c r="A166" s="28" t="s">
        <v>450</v>
      </c>
      <c r="B166" s="1054">
        <v>4268.3754416297998</v>
      </c>
      <c r="C166" s="732">
        <f t="shared" si="2"/>
        <v>62008.825537505254</v>
      </c>
      <c r="D166" s="922">
        <v>40066.648000000001</v>
      </c>
      <c r="E166" s="1176">
        <v>0</v>
      </c>
      <c r="F166" s="836">
        <v>2967.5569999999998</v>
      </c>
      <c r="G166" s="1186">
        <v>0</v>
      </c>
      <c r="H166" s="1135">
        <v>0</v>
      </c>
      <c r="I166" s="836">
        <v>248.36099999999999</v>
      </c>
      <c r="J166" s="1096">
        <v>18726.259537505255</v>
      </c>
      <c r="K166" s="620">
        <v>1677</v>
      </c>
    </row>
    <row r="167" spans="1:11" ht="12.75" customHeight="1" x14ac:dyDescent="0.25">
      <c r="A167" s="28" t="s">
        <v>242</v>
      </c>
      <c r="B167" s="1054">
        <v>196.87572289549999</v>
      </c>
      <c r="C167" s="732">
        <f t="shared" si="2"/>
        <v>1630.5009588684184</v>
      </c>
      <c r="D167" s="922">
        <v>659.86800000000005</v>
      </c>
      <c r="E167" s="1176">
        <v>0</v>
      </c>
      <c r="F167" s="836">
        <v>0</v>
      </c>
      <c r="G167" s="1186">
        <v>0</v>
      </c>
      <c r="H167" s="1135">
        <v>0</v>
      </c>
      <c r="I167" s="836">
        <v>0</v>
      </c>
      <c r="J167" s="1096">
        <v>970.63295886841843</v>
      </c>
      <c r="K167" s="620">
        <v>66</v>
      </c>
    </row>
    <row r="168" spans="1:11" ht="12.75" customHeight="1" x14ac:dyDescent="0.25">
      <c r="A168" s="28" t="s">
        <v>342</v>
      </c>
      <c r="B168" s="1054">
        <v>7753.4367572045003</v>
      </c>
      <c r="C168" s="732">
        <f t="shared" si="2"/>
        <v>56247.189902667684</v>
      </c>
      <c r="D168" s="922">
        <v>28864.897000000001</v>
      </c>
      <c r="E168" s="1176">
        <v>0</v>
      </c>
      <c r="F168" s="836">
        <v>3458.5529999999999</v>
      </c>
      <c r="G168" s="1186">
        <v>0</v>
      </c>
      <c r="H168" s="1135">
        <v>0</v>
      </c>
      <c r="I168" s="836">
        <v>694.26199999999994</v>
      </c>
      <c r="J168" s="1096">
        <v>23229.477902667681</v>
      </c>
      <c r="K168" s="620">
        <v>1958</v>
      </c>
    </row>
    <row r="169" spans="1:11" ht="12.75" customHeight="1" x14ac:dyDescent="0.25">
      <c r="A169" s="28" t="s">
        <v>773</v>
      </c>
      <c r="B169" s="1054">
        <v>1628.1357013719999</v>
      </c>
      <c r="C169" s="732">
        <f t="shared" si="2"/>
        <v>23657.195213055355</v>
      </c>
      <c r="D169" s="922">
        <v>11140.043</v>
      </c>
      <c r="E169" s="1176">
        <v>0</v>
      </c>
      <c r="F169" s="836">
        <v>647.24699999999996</v>
      </c>
      <c r="G169" s="1186">
        <v>0</v>
      </c>
      <c r="H169" s="1135">
        <v>0</v>
      </c>
      <c r="I169" s="836">
        <v>55.707000000000001</v>
      </c>
      <c r="J169" s="1096">
        <v>11814.198213055357</v>
      </c>
      <c r="K169" s="620">
        <v>644</v>
      </c>
    </row>
    <row r="170" spans="1:11" ht="12.75" customHeight="1" x14ac:dyDescent="0.25">
      <c r="A170" s="28" t="s">
        <v>269</v>
      </c>
      <c r="B170" s="1054">
        <v>407.9224857232</v>
      </c>
      <c r="C170" s="732">
        <f t="shared" si="2"/>
        <v>4396.8543291643437</v>
      </c>
      <c r="D170" s="922">
        <v>2324.5459999999998</v>
      </c>
      <c r="E170" s="1176">
        <v>0</v>
      </c>
      <c r="F170" s="836">
        <v>155.178</v>
      </c>
      <c r="G170" s="1186">
        <v>0</v>
      </c>
      <c r="H170" s="1135">
        <v>0</v>
      </c>
      <c r="I170" s="836">
        <v>11.079000000000001</v>
      </c>
      <c r="J170" s="1096">
        <v>1906.051329164344</v>
      </c>
      <c r="K170" s="620">
        <v>129</v>
      </c>
    </row>
    <row r="171" spans="1:11" ht="12.75" customHeight="1" x14ac:dyDescent="0.25">
      <c r="A171" s="28" t="s">
        <v>207</v>
      </c>
      <c r="B171" s="1054">
        <v>435.6950890375</v>
      </c>
      <c r="C171" s="732">
        <f t="shared" si="2"/>
        <v>4720.6326239897535</v>
      </c>
      <c r="D171" s="922">
        <v>1942.2260000000001</v>
      </c>
      <c r="E171" s="1176">
        <v>0</v>
      </c>
      <c r="F171" s="836">
        <v>129.328</v>
      </c>
      <c r="G171" s="1186">
        <v>0</v>
      </c>
      <c r="H171" s="1135">
        <v>0</v>
      </c>
      <c r="I171" s="836">
        <v>3.4129999999999998</v>
      </c>
      <c r="J171" s="1096">
        <v>2645.6656239897534</v>
      </c>
      <c r="K171" s="620">
        <v>151</v>
      </c>
    </row>
    <row r="172" spans="1:11" ht="12.75" customHeight="1" x14ac:dyDescent="0.25">
      <c r="A172" s="28" t="s">
        <v>774</v>
      </c>
      <c r="B172" s="1054">
        <v>1562.0653269149</v>
      </c>
      <c r="C172" s="732">
        <f t="shared" si="2"/>
        <v>16447.1282047028</v>
      </c>
      <c r="D172" s="922">
        <v>10819.727999999999</v>
      </c>
      <c r="E172" s="1176">
        <v>0</v>
      </c>
      <c r="F172" s="836">
        <v>282.80900000000003</v>
      </c>
      <c r="G172" s="1186">
        <v>0</v>
      </c>
      <c r="H172" s="1135">
        <v>0</v>
      </c>
      <c r="I172" s="836">
        <v>58.509</v>
      </c>
      <c r="J172" s="1096">
        <v>5286.0822047028005</v>
      </c>
      <c r="K172" s="620">
        <v>491</v>
      </c>
    </row>
    <row r="173" spans="1:11" ht="12.75" customHeight="1" x14ac:dyDescent="0.25">
      <c r="A173" s="28" t="s">
        <v>57</v>
      </c>
      <c r="B173" s="1054">
        <v>34846.084413593002</v>
      </c>
      <c r="C173" s="732">
        <f t="shared" si="2"/>
        <v>315767.45654100215</v>
      </c>
      <c r="D173" s="922">
        <v>183383.39</v>
      </c>
      <c r="E173" s="1176">
        <v>0</v>
      </c>
      <c r="F173" s="836">
        <v>23773.97</v>
      </c>
      <c r="G173" s="1186">
        <v>0</v>
      </c>
      <c r="H173" s="1135">
        <v>0</v>
      </c>
      <c r="I173" s="836">
        <v>2008.0550000000001</v>
      </c>
      <c r="J173" s="1096">
        <v>106602.04154100215</v>
      </c>
      <c r="K173" s="620">
        <v>9613</v>
      </c>
    </row>
    <row r="174" spans="1:11" ht="12.75" customHeight="1" x14ac:dyDescent="0.25">
      <c r="A174" s="28" t="s">
        <v>424</v>
      </c>
      <c r="B174" s="1054">
        <v>707.38259198889989</v>
      </c>
      <c r="C174" s="732">
        <f t="shared" si="2"/>
        <v>6065.5466919035698</v>
      </c>
      <c r="D174" s="922">
        <v>2381.96</v>
      </c>
      <c r="E174" s="1176">
        <v>0</v>
      </c>
      <c r="F174" s="836">
        <v>154.26900000000001</v>
      </c>
      <c r="G174" s="1186">
        <v>0</v>
      </c>
      <c r="H174" s="1135">
        <v>0</v>
      </c>
      <c r="I174" s="836">
        <v>23.5</v>
      </c>
      <c r="J174" s="1096">
        <v>3505.81769190357</v>
      </c>
      <c r="K174" s="620">
        <v>225</v>
      </c>
    </row>
    <row r="175" spans="1:11" ht="12.75" customHeight="1" x14ac:dyDescent="0.25">
      <c r="A175" s="28" t="s">
        <v>286</v>
      </c>
      <c r="B175" s="1054">
        <v>912.30801086259999</v>
      </c>
      <c r="C175" s="732">
        <f t="shared" si="2"/>
        <v>12028.64324266354</v>
      </c>
      <c r="D175" s="922">
        <v>7750.1009999999997</v>
      </c>
      <c r="E175" s="1176">
        <v>0</v>
      </c>
      <c r="F175" s="836">
        <v>281.99</v>
      </c>
      <c r="G175" s="1186">
        <v>0</v>
      </c>
      <c r="H175" s="1135">
        <v>0</v>
      </c>
      <c r="I175" s="836">
        <v>32.991</v>
      </c>
      <c r="J175" s="1096">
        <v>3963.5612426635416</v>
      </c>
      <c r="K175" s="620">
        <v>343</v>
      </c>
    </row>
    <row r="176" spans="1:11" ht="12.75" customHeight="1" x14ac:dyDescent="0.25">
      <c r="A176" s="28" t="s">
        <v>775</v>
      </c>
      <c r="B176" s="1054">
        <v>69.446380447400003</v>
      </c>
      <c r="C176" s="732">
        <f t="shared" si="2"/>
        <v>1228.6418746096242</v>
      </c>
      <c r="D176" s="922">
        <v>585.99800000000005</v>
      </c>
      <c r="E176" s="1176">
        <v>0</v>
      </c>
      <c r="F176" s="836">
        <v>19.995000000000001</v>
      </c>
      <c r="G176" s="1186">
        <v>0</v>
      </c>
      <c r="H176" s="1135">
        <v>0</v>
      </c>
      <c r="I176" s="836">
        <v>8.1880000000000006</v>
      </c>
      <c r="J176" s="1096">
        <v>614.46087460962428</v>
      </c>
      <c r="K176" s="620">
        <v>39</v>
      </c>
    </row>
    <row r="177" spans="1:11" ht="12.75" customHeight="1" x14ac:dyDescent="0.25">
      <c r="A177" s="28" t="s">
        <v>776</v>
      </c>
      <c r="B177" s="1054">
        <v>3762.8735257819999</v>
      </c>
      <c r="C177" s="732">
        <f t="shared" si="2"/>
        <v>35756.658925086034</v>
      </c>
      <c r="D177" s="922">
        <v>21850.11</v>
      </c>
      <c r="E177" s="1176">
        <v>0</v>
      </c>
      <c r="F177" s="836">
        <v>2601.7620000000002</v>
      </c>
      <c r="G177" s="1186">
        <v>0</v>
      </c>
      <c r="H177" s="1135">
        <v>0</v>
      </c>
      <c r="I177" s="836">
        <v>65.572000000000003</v>
      </c>
      <c r="J177" s="1096">
        <v>11239.214925086035</v>
      </c>
      <c r="K177" s="620">
        <v>1136</v>
      </c>
    </row>
    <row r="178" spans="1:11" ht="12.75" customHeight="1" x14ac:dyDescent="0.25">
      <c r="A178" s="28" t="s">
        <v>777</v>
      </c>
      <c r="B178" s="1054">
        <v>2983.7092851376001</v>
      </c>
      <c r="C178" s="732">
        <f t="shared" si="2"/>
        <v>37569.719736939391</v>
      </c>
      <c r="D178" s="922">
        <v>20057.444</v>
      </c>
      <c r="E178" s="1176">
        <v>0</v>
      </c>
      <c r="F178" s="836">
        <v>1018.13</v>
      </c>
      <c r="G178" s="1186">
        <v>0</v>
      </c>
      <c r="H178" s="1135">
        <v>0</v>
      </c>
      <c r="I178" s="836">
        <v>87.662000000000006</v>
      </c>
      <c r="J178" s="1096">
        <v>16406.48373693939</v>
      </c>
      <c r="K178" s="620">
        <v>1086</v>
      </c>
    </row>
    <row r="179" spans="1:11" ht="12.75" customHeight="1" x14ac:dyDescent="0.25">
      <c r="A179" s="28" t="s">
        <v>86</v>
      </c>
      <c r="B179" s="1054">
        <v>958.8028733612</v>
      </c>
      <c r="C179" s="732">
        <f t="shared" si="2"/>
        <v>9500.6783332260075</v>
      </c>
      <c r="D179" s="922">
        <v>5322.0219999999999</v>
      </c>
      <c r="E179" s="1176">
        <v>0</v>
      </c>
      <c r="F179" s="836">
        <v>138.191</v>
      </c>
      <c r="G179" s="1186">
        <v>0</v>
      </c>
      <c r="H179" s="1135">
        <v>0</v>
      </c>
      <c r="I179" s="836">
        <v>107.857</v>
      </c>
      <c r="J179" s="1096">
        <v>3932.6083332260077</v>
      </c>
      <c r="K179" s="620">
        <v>364</v>
      </c>
    </row>
    <row r="180" spans="1:11" ht="12.75" customHeight="1" x14ac:dyDescent="0.25">
      <c r="A180" s="28" t="s">
        <v>778</v>
      </c>
      <c r="B180" s="1054">
        <v>993.149506675</v>
      </c>
      <c r="C180" s="732">
        <f t="shared" si="2"/>
        <v>11486.735740198143</v>
      </c>
      <c r="D180" s="922">
        <v>5804.7839999999997</v>
      </c>
      <c r="E180" s="1176">
        <v>0</v>
      </c>
      <c r="F180" s="836">
        <v>325.75799999999998</v>
      </c>
      <c r="G180" s="1186">
        <v>0</v>
      </c>
      <c r="H180" s="1135">
        <v>0</v>
      </c>
      <c r="I180" s="836">
        <v>35.344000000000001</v>
      </c>
      <c r="J180" s="1096">
        <v>5320.849740198144</v>
      </c>
      <c r="K180" s="620">
        <v>324</v>
      </c>
    </row>
    <row r="181" spans="1:11" ht="12.75" customHeight="1" x14ac:dyDescent="0.25">
      <c r="A181" s="28" t="s">
        <v>779</v>
      </c>
      <c r="B181" s="1054">
        <v>25599.181516355002</v>
      </c>
      <c r="C181" s="732">
        <f t="shared" si="2"/>
        <v>305451.89702948666</v>
      </c>
      <c r="D181" s="922">
        <v>187746.49100000001</v>
      </c>
      <c r="E181" s="1176">
        <v>0</v>
      </c>
      <c r="F181" s="836">
        <v>19958.787</v>
      </c>
      <c r="G181" s="1186">
        <v>0</v>
      </c>
      <c r="H181" s="1135">
        <v>0</v>
      </c>
      <c r="I181" s="836">
        <v>1330</v>
      </c>
      <c r="J181" s="1096">
        <v>96416.619029486654</v>
      </c>
      <c r="K181" s="620">
        <v>7905</v>
      </c>
    </row>
    <row r="182" spans="1:11" ht="12.75" customHeight="1" x14ac:dyDescent="0.25">
      <c r="A182" s="28" t="s">
        <v>780</v>
      </c>
      <c r="B182" s="1054">
        <v>432.44055234939998</v>
      </c>
      <c r="C182" s="732">
        <f t="shared" si="2"/>
        <v>2713.2648058429686</v>
      </c>
      <c r="D182" s="922">
        <v>1338.0319999999999</v>
      </c>
      <c r="E182" s="1176">
        <v>0</v>
      </c>
      <c r="F182" s="836">
        <v>71.399000000000001</v>
      </c>
      <c r="G182" s="1186">
        <v>0</v>
      </c>
      <c r="H182" s="1135">
        <v>0</v>
      </c>
      <c r="I182" s="836">
        <v>56.311999999999998</v>
      </c>
      <c r="J182" s="1096">
        <v>1247.5218058429684</v>
      </c>
      <c r="K182" s="620">
        <v>99</v>
      </c>
    </row>
    <row r="183" spans="1:11" ht="12.75" customHeight="1" x14ac:dyDescent="0.25">
      <c r="A183" s="28" t="s">
        <v>311</v>
      </c>
      <c r="B183" s="1054">
        <v>110.26746911160001</v>
      </c>
      <c r="C183" s="732">
        <f t="shared" si="2"/>
        <v>3157.8377021334545</v>
      </c>
      <c r="D183" s="922">
        <v>1255.9770000000001</v>
      </c>
      <c r="E183" s="1176">
        <v>0</v>
      </c>
      <c r="F183" s="836">
        <v>14.225</v>
      </c>
      <c r="G183" s="1186">
        <v>0</v>
      </c>
      <c r="H183" s="1135">
        <v>0</v>
      </c>
      <c r="I183" s="836">
        <v>54.118000000000002</v>
      </c>
      <c r="J183" s="1096">
        <v>1833.5177021334546</v>
      </c>
      <c r="K183" s="620">
        <v>71</v>
      </c>
    </row>
    <row r="184" spans="1:11" ht="12.75" customHeight="1" x14ac:dyDescent="0.25">
      <c r="A184" s="28" t="s">
        <v>101</v>
      </c>
      <c r="B184" s="1054">
        <v>6325.3445758789003</v>
      </c>
      <c r="C184" s="732">
        <f t="shared" si="2"/>
        <v>56284.510192135698</v>
      </c>
      <c r="D184" s="922">
        <v>37819.355000000003</v>
      </c>
      <c r="E184" s="1176">
        <v>0</v>
      </c>
      <c r="F184" s="836">
        <v>1902.742</v>
      </c>
      <c r="G184" s="1186">
        <v>0</v>
      </c>
      <c r="H184" s="1135">
        <v>0</v>
      </c>
      <c r="I184" s="836">
        <v>382.31799999999998</v>
      </c>
      <c r="J184" s="1096">
        <v>16180.095192135695</v>
      </c>
      <c r="K184" s="620">
        <v>1691</v>
      </c>
    </row>
    <row r="185" spans="1:11" ht="12.75" customHeight="1" x14ac:dyDescent="0.25">
      <c r="A185" s="28" t="s">
        <v>781</v>
      </c>
      <c r="B185" s="1054">
        <v>2087.3451391650001</v>
      </c>
      <c r="C185" s="732">
        <f t="shared" si="2"/>
        <v>17326.684666263583</v>
      </c>
      <c r="D185" s="922">
        <v>10834.866</v>
      </c>
      <c r="E185" s="1176">
        <v>0</v>
      </c>
      <c r="F185" s="836">
        <v>564.67600000000004</v>
      </c>
      <c r="G185" s="1186">
        <v>0</v>
      </c>
      <c r="H185" s="1135">
        <v>0</v>
      </c>
      <c r="I185" s="836">
        <v>71.915000000000006</v>
      </c>
      <c r="J185" s="1096">
        <v>5855.2276662635823</v>
      </c>
      <c r="K185" s="620">
        <v>621</v>
      </c>
    </row>
    <row r="186" spans="1:11" ht="12.75" customHeight="1" x14ac:dyDescent="0.25">
      <c r="A186" s="28" t="s">
        <v>352</v>
      </c>
      <c r="B186" s="1054">
        <v>1469.3293022405999</v>
      </c>
      <c r="C186" s="732">
        <f t="shared" si="2"/>
        <v>16125.92025307009</v>
      </c>
      <c r="D186" s="922">
        <v>8198.59</v>
      </c>
      <c r="E186" s="1176">
        <v>0</v>
      </c>
      <c r="F186" s="836">
        <v>312.42500000000001</v>
      </c>
      <c r="G186" s="1186">
        <v>0</v>
      </c>
      <c r="H186" s="1135">
        <v>0</v>
      </c>
      <c r="I186" s="836">
        <v>36.122</v>
      </c>
      <c r="J186" s="1096">
        <v>7578.7832530700916</v>
      </c>
      <c r="K186" s="620">
        <v>487</v>
      </c>
    </row>
    <row r="187" spans="1:11" ht="12.75" customHeight="1" x14ac:dyDescent="0.25">
      <c r="A187" s="28" t="s">
        <v>782</v>
      </c>
      <c r="B187" s="1054">
        <v>10073.618483689999</v>
      </c>
      <c r="C187" s="732">
        <f t="shared" si="2"/>
        <v>106057.61594950443</v>
      </c>
      <c r="D187" s="922">
        <v>66927.368000000002</v>
      </c>
      <c r="E187" s="1176">
        <v>0</v>
      </c>
      <c r="F187" s="836">
        <v>7946.2640000000001</v>
      </c>
      <c r="G187" s="1186">
        <v>0</v>
      </c>
      <c r="H187" s="1135">
        <v>0</v>
      </c>
      <c r="I187" s="836">
        <v>580.38800000000003</v>
      </c>
      <c r="J187" s="1096">
        <v>30603.595949504419</v>
      </c>
      <c r="K187" s="620">
        <v>3164</v>
      </c>
    </row>
    <row r="188" spans="1:11" ht="12.75" customHeight="1" x14ac:dyDescent="0.25">
      <c r="A188" s="28" t="s">
        <v>783</v>
      </c>
      <c r="B188" s="1054">
        <v>302.09460328199998</v>
      </c>
      <c r="C188" s="732">
        <f t="shared" si="2"/>
        <v>2831.8175877820672</v>
      </c>
      <c r="D188" s="922">
        <v>1092.875</v>
      </c>
      <c r="E188" s="1176">
        <v>0</v>
      </c>
      <c r="F188" s="836">
        <v>112.068</v>
      </c>
      <c r="G188" s="1186">
        <v>0</v>
      </c>
      <c r="H188" s="1135">
        <v>0</v>
      </c>
      <c r="I188" s="836">
        <v>80.215999999999994</v>
      </c>
      <c r="J188" s="1096">
        <v>1546.6585877820673</v>
      </c>
      <c r="K188" s="620">
        <v>106</v>
      </c>
    </row>
    <row r="189" spans="1:11" ht="12.75" customHeight="1" x14ac:dyDescent="0.25">
      <c r="A189" s="28" t="s">
        <v>784</v>
      </c>
      <c r="B189" s="1054">
        <v>759.73532932110004</v>
      </c>
      <c r="C189" s="732">
        <f t="shared" si="2"/>
        <v>5111.8696696083771</v>
      </c>
      <c r="D189" s="922">
        <v>2240.654</v>
      </c>
      <c r="E189" s="1176">
        <v>0</v>
      </c>
      <c r="F189" s="836">
        <v>361.13499999999999</v>
      </c>
      <c r="G189" s="1186">
        <v>0</v>
      </c>
      <c r="H189" s="1135">
        <v>0</v>
      </c>
      <c r="I189" s="836">
        <v>0</v>
      </c>
      <c r="J189" s="1096">
        <v>2510.0806696083773</v>
      </c>
      <c r="K189" s="620">
        <v>172</v>
      </c>
    </row>
    <row r="190" spans="1:11" ht="12.75" customHeight="1" x14ac:dyDescent="0.25">
      <c r="A190" s="28" t="s">
        <v>87</v>
      </c>
      <c r="B190" s="1054">
        <v>4268.4661222432005</v>
      </c>
      <c r="C190" s="732">
        <f t="shared" si="2"/>
        <v>61214.26924378844</v>
      </c>
      <c r="D190" s="922">
        <v>33869.629999999997</v>
      </c>
      <c r="E190" s="1176">
        <v>0</v>
      </c>
      <c r="F190" s="836">
        <v>1317.8989999999999</v>
      </c>
      <c r="G190" s="1186">
        <v>0</v>
      </c>
      <c r="H190" s="1135">
        <v>0</v>
      </c>
      <c r="I190" s="836">
        <v>169.42699999999999</v>
      </c>
      <c r="J190" s="1096">
        <v>25857.313243788441</v>
      </c>
      <c r="K190" s="620">
        <v>2010</v>
      </c>
    </row>
    <row r="191" spans="1:11" ht="12.75" customHeight="1" x14ac:dyDescent="0.25">
      <c r="A191" s="28" t="s">
        <v>544</v>
      </c>
      <c r="B191" s="1054">
        <v>6621.4350131710007</v>
      </c>
      <c r="C191" s="732">
        <f t="shared" si="2"/>
        <v>135388.44976334914</v>
      </c>
      <c r="D191" s="922">
        <v>37237.487999999998</v>
      </c>
      <c r="E191" s="1176">
        <v>11030.964820000001</v>
      </c>
      <c r="F191" s="836">
        <v>2155.12</v>
      </c>
      <c r="G191" s="1186">
        <v>0</v>
      </c>
      <c r="H191" s="1135">
        <v>772.79559999999992</v>
      </c>
      <c r="I191" s="836">
        <v>384.39100000000002</v>
      </c>
      <c r="J191" s="1096">
        <v>83807.690343349124</v>
      </c>
      <c r="K191" s="620">
        <v>3106</v>
      </c>
    </row>
    <row r="192" spans="1:11" ht="12.75" customHeight="1" x14ac:dyDescent="0.25">
      <c r="A192" s="28" t="s">
        <v>785</v>
      </c>
      <c r="B192" s="1054">
        <v>133.99182224040001</v>
      </c>
      <c r="C192" s="732">
        <f t="shared" si="2"/>
        <v>2911.095517180036</v>
      </c>
      <c r="D192" s="922">
        <v>1527.386</v>
      </c>
      <c r="E192" s="1176">
        <v>0</v>
      </c>
      <c r="F192" s="836">
        <v>78.488</v>
      </c>
      <c r="G192" s="1186">
        <v>0</v>
      </c>
      <c r="H192" s="1135">
        <v>0</v>
      </c>
      <c r="I192" s="836">
        <v>0.109</v>
      </c>
      <c r="J192" s="1096">
        <v>1305.1125171800359</v>
      </c>
      <c r="K192" s="620">
        <v>61</v>
      </c>
    </row>
    <row r="193" spans="1:11" ht="12.75" customHeight="1" x14ac:dyDescent="0.25">
      <c r="A193" s="28" t="s">
        <v>786</v>
      </c>
      <c r="B193" s="1054">
        <v>1169.9510717467001</v>
      </c>
      <c r="C193" s="732">
        <f t="shared" si="2"/>
        <v>12678.060916227303</v>
      </c>
      <c r="D193" s="922">
        <v>6858.4840000000004</v>
      </c>
      <c r="E193" s="1176">
        <v>0</v>
      </c>
      <c r="F193" s="836">
        <v>194.34</v>
      </c>
      <c r="G193" s="1186">
        <v>0</v>
      </c>
      <c r="H193" s="1135">
        <v>0</v>
      </c>
      <c r="I193" s="836">
        <v>7.3849999999999998</v>
      </c>
      <c r="J193" s="1096">
        <v>5617.8519162273024</v>
      </c>
      <c r="K193" s="620">
        <v>394</v>
      </c>
    </row>
    <row r="194" spans="1:11" ht="12.75" customHeight="1" x14ac:dyDescent="0.25">
      <c r="A194" s="28" t="s">
        <v>787</v>
      </c>
      <c r="B194" s="1054">
        <v>8835.4732953006987</v>
      </c>
      <c r="C194" s="732">
        <f t="shared" si="2"/>
        <v>128180.33729600903</v>
      </c>
      <c r="D194" s="922">
        <v>52188.034</v>
      </c>
      <c r="E194" s="1176">
        <v>0</v>
      </c>
      <c r="F194" s="836">
        <v>4907.9719999999998</v>
      </c>
      <c r="G194" s="1186">
        <v>0</v>
      </c>
      <c r="H194" s="1135">
        <v>0</v>
      </c>
      <c r="I194" s="836">
        <v>453.41</v>
      </c>
      <c r="J194" s="1096">
        <v>70630.921296009037</v>
      </c>
      <c r="K194" s="620">
        <v>3764</v>
      </c>
    </row>
    <row r="195" spans="1:11" ht="12.75" customHeight="1" x14ac:dyDescent="0.25">
      <c r="A195" s="28" t="s">
        <v>788</v>
      </c>
      <c r="B195" s="1054">
        <v>144.52321676860001</v>
      </c>
      <c r="C195" s="732">
        <f t="shared" si="2"/>
        <v>569.27046470650112</v>
      </c>
      <c r="D195" s="922">
        <v>255.83600000000001</v>
      </c>
      <c r="E195" s="1176">
        <v>0</v>
      </c>
      <c r="F195" s="836">
        <v>0</v>
      </c>
      <c r="G195" s="1186">
        <v>0</v>
      </c>
      <c r="H195" s="1135">
        <v>0</v>
      </c>
      <c r="I195" s="836">
        <v>0.14199999999999999</v>
      </c>
      <c r="J195" s="1096">
        <v>313.29246470650111</v>
      </c>
      <c r="K195" s="620">
        <v>22</v>
      </c>
    </row>
    <row r="196" spans="1:11" ht="12.75" customHeight="1" x14ac:dyDescent="0.25">
      <c r="A196" s="28" t="s">
        <v>789</v>
      </c>
      <c r="B196" s="1054">
        <v>348.63669213989999</v>
      </c>
      <c r="C196" s="732">
        <f t="shared" si="2"/>
        <v>5335.7704627588437</v>
      </c>
      <c r="D196" s="922">
        <v>1994.2929999999999</v>
      </c>
      <c r="E196" s="1176">
        <v>0</v>
      </c>
      <c r="F196" s="836">
        <v>109.72799999999999</v>
      </c>
      <c r="G196" s="1186">
        <v>0</v>
      </c>
      <c r="H196" s="1135">
        <v>0</v>
      </c>
      <c r="I196" s="836">
        <v>0.41799999999999998</v>
      </c>
      <c r="J196" s="1096">
        <v>3231.3314627588438</v>
      </c>
      <c r="K196" s="620">
        <v>145</v>
      </c>
    </row>
    <row r="197" spans="1:11" ht="12.75" customHeight="1" x14ac:dyDescent="0.25">
      <c r="A197" s="28" t="s">
        <v>320</v>
      </c>
      <c r="B197" s="1054">
        <v>758.06071924759999</v>
      </c>
      <c r="C197" s="732">
        <f t="shared" ref="C197:C257" si="3">SUM(D197:J197)</f>
        <v>10236.699980926553</v>
      </c>
      <c r="D197" s="922">
        <v>6286.3980000000001</v>
      </c>
      <c r="E197" s="1176">
        <v>0</v>
      </c>
      <c r="F197" s="836">
        <v>274.67599999999999</v>
      </c>
      <c r="G197" s="1186">
        <v>0</v>
      </c>
      <c r="H197" s="1135">
        <v>0</v>
      </c>
      <c r="I197" s="836">
        <v>53.856000000000002</v>
      </c>
      <c r="J197" s="1096">
        <v>3621.7699809265519</v>
      </c>
      <c r="K197" s="620">
        <v>366</v>
      </c>
    </row>
    <row r="198" spans="1:11" ht="12.75" customHeight="1" x14ac:dyDescent="0.25">
      <c r="A198" s="28" t="s">
        <v>790</v>
      </c>
      <c r="B198" s="1054">
        <v>544.77258794370005</v>
      </c>
      <c r="C198" s="732">
        <f t="shared" si="3"/>
        <v>3165.3946035306244</v>
      </c>
      <c r="D198" s="922">
        <v>1593.046</v>
      </c>
      <c r="E198" s="1176">
        <v>0</v>
      </c>
      <c r="F198" s="836">
        <v>125.339</v>
      </c>
      <c r="G198" s="1186">
        <v>0</v>
      </c>
      <c r="H198" s="1135">
        <v>0</v>
      </c>
      <c r="I198" s="836">
        <v>47.856000000000002</v>
      </c>
      <c r="J198" s="1096">
        <v>1399.1536035306242</v>
      </c>
      <c r="K198" s="620">
        <v>130</v>
      </c>
    </row>
    <row r="199" spans="1:11" ht="12.75" customHeight="1" x14ac:dyDescent="0.25">
      <c r="A199" s="28" t="s">
        <v>791</v>
      </c>
      <c r="B199" s="1054">
        <v>558.02242750340008</v>
      </c>
      <c r="C199" s="732">
        <f t="shared" si="3"/>
        <v>6047.2959754528374</v>
      </c>
      <c r="D199" s="922">
        <v>4144.1170000000002</v>
      </c>
      <c r="E199" s="1176">
        <v>0</v>
      </c>
      <c r="F199" s="836">
        <v>126.864</v>
      </c>
      <c r="G199" s="1186">
        <v>0</v>
      </c>
      <c r="H199" s="1135">
        <v>0</v>
      </c>
      <c r="I199" s="836">
        <v>12.04</v>
      </c>
      <c r="J199" s="1096">
        <v>1764.2749754528379</v>
      </c>
      <c r="K199" s="620">
        <v>178</v>
      </c>
    </row>
    <row r="200" spans="1:11" ht="12.75" customHeight="1" x14ac:dyDescent="0.25">
      <c r="A200" s="28" t="s">
        <v>605</v>
      </c>
      <c r="B200" s="1054">
        <v>43.680667072699997</v>
      </c>
      <c r="C200" s="732">
        <f t="shared" si="3"/>
        <v>339.87151488934342</v>
      </c>
      <c r="D200" s="922">
        <v>166.20599999999999</v>
      </c>
      <c r="E200" s="1176">
        <v>0</v>
      </c>
      <c r="F200" s="836">
        <v>14.734999999999999</v>
      </c>
      <c r="G200" s="1186">
        <v>0</v>
      </c>
      <c r="H200" s="1135">
        <v>0</v>
      </c>
      <c r="I200" s="836">
        <v>27.643000000000001</v>
      </c>
      <c r="J200" s="1096">
        <v>131.28751488934344</v>
      </c>
      <c r="K200" s="1090">
        <v>16</v>
      </c>
    </row>
    <row r="201" spans="1:11" ht="12.75" customHeight="1" x14ac:dyDescent="0.25">
      <c r="A201" s="28" t="s">
        <v>313</v>
      </c>
      <c r="B201" s="1054">
        <v>961.25915934950001</v>
      </c>
      <c r="C201" s="732">
        <f t="shared" si="3"/>
        <v>12934.350385741243</v>
      </c>
      <c r="D201" s="922">
        <v>6043.1149999999998</v>
      </c>
      <c r="E201" s="1176">
        <v>0</v>
      </c>
      <c r="F201" s="836">
        <v>347.69400000000002</v>
      </c>
      <c r="G201" s="1186">
        <v>0</v>
      </c>
      <c r="H201" s="1135">
        <v>0</v>
      </c>
      <c r="I201" s="836">
        <v>52.177999999999997</v>
      </c>
      <c r="J201" s="1096">
        <v>6491.3633857412424</v>
      </c>
      <c r="K201" s="620">
        <v>409</v>
      </c>
    </row>
    <row r="202" spans="1:11" ht="12.75" customHeight="1" x14ac:dyDescent="0.25">
      <c r="A202" s="28" t="s">
        <v>792</v>
      </c>
      <c r="B202" s="1054">
        <v>5671.9100365966997</v>
      </c>
      <c r="C202" s="732">
        <f t="shared" si="3"/>
        <v>70869.002474614725</v>
      </c>
      <c r="D202" s="922">
        <v>47391.500999999997</v>
      </c>
      <c r="E202" s="1176">
        <v>0</v>
      </c>
      <c r="F202" s="836">
        <v>5891.6779999999999</v>
      </c>
      <c r="G202" s="1186">
        <v>0</v>
      </c>
      <c r="H202" s="1135">
        <v>0</v>
      </c>
      <c r="I202" s="836">
        <v>339.053</v>
      </c>
      <c r="J202" s="1096">
        <v>17246.770474614732</v>
      </c>
      <c r="K202" s="620">
        <v>1582</v>
      </c>
    </row>
    <row r="203" spans="1:11" ht="12.75" customHeight="1" x14ac:dyDescent="0.25">
      <c r="A203" s="28" t="s">
        <v>793</v>
      </c>
      <c r="B203" s="1054">
        <v>688.56057518279999</v>
      </c>
      <c r="C203" s="732">
        <f t="shared" si="3"/>
        <v>8665.0525633944635</v>
      </c>
      <c r="D203" s="922">
        <v>4703.8869999999997</v>
      </c>
      <c r="E203" s="1176">
        <v>0</v>
      </c>
      <c r="F203" s="836">
        <v>292.13600000000002</v>
      </c>
      <c r="G203" s="1186">
        <v>0</v>
      </c>
      <c r="H203" s="1135">
        <v>0</v>
      </c>
      <c r="I203" s="836">
        <v>22.655999999999999</v>
      </c>
      <c r="J203" s="1096">
        <v>3646.3735633944643</v>
      </c>
      <c r="K203" s="620">
        <v>221</v>
      </c>
    </row>
    <row r="204" spans="1:11" ht="12.75" customHeight="1" x14ac:dyDescent="0.25">
      <c r="A204" s="28" t="s">
        <v>794</v>
      </c>
      <c r="B204" s="1054">
        <v>3217.8136959787003</v>
      </c>
      <c r="C204" s="732">
        <f t="shared" si="3"/>
        <v>26119.774489473668</v>
      </c>
      <c r="D204" s="922">
        <v>15548.513000000001</v>
      </c>
      <c r="E204" s="1176">
        <v>0</v>
      </c>
      <c r="F204" s="836">
        <v>747.16099999999994</v>
      </c>
      <c r="G204" s="1186">
        <v>0</v>
      </c>
      <c r="H204" s="1135">
        <v>0</v>
      </c>
      <c r="I204" s="836">
        <v>42.343000000000004</v>
      </c>
      <c r="J204" s="1096">
        <v>9781.7574894736663</v>
      </c>
      <c r="K204" s="620">
        <v>959</v>
      </c>
    </row>
    <row r="205" spans="1:11" ht="12.75" customHeight="1" x14ac:dyDescent="0.25">
      <c r="A205" s="28" t="s">
        <v>321</v>
      </c>
      <c r="B205" s="1054">
        <v>1185.0415415950001</v>
      </c>
      <c r="C205" s="732">
        <f t="shared" si="3"/>
        <v>11765.032863617518</v>
      </c>
      <c r="D205" s="922">
        <v>7089.1490000000003</v>
      </c>
      <c r="E205" s="1176">
        <v>0</v>
      </c>
      <c r="F205" s="836">
        <v>154.38200000000001</v>
      </c>
      <c r="G205" s="1186">
        <v>0</v>
      </c>
      <c r="H205" s="1135">
        <v>0</v>
      </c>
      <c r="I205" s="836">
        <v>0.34699999999999998</v>
      </c>
      <c r="J205" s="1096">
        <v>4521.1548636175194</v>
      </c>
      <c r="K205" s="620">
        <v>422</v>
      </c>
    </row>
    <row r="206" spans="1:11" ht="12.75" customHeight="1" x14ac:dyDescent="0.25">
      <c r="A206" s="28" t="s">
        <v>795</v>
      </c>
      <c r="B206" s="1054">
        <v>733.67518814430002</v>
      </c>
      <c r="C206" s="732">
        <f t="shared" si="3"/>
        <v>8687.9039366083834</v>
      </c>
      <c r="D206" s="922">
        <v>3874.2220000000002</v>
      </c>
      <c r="E206" s="1176">
        <v>0</v>
      </c>
      <c r="F206" s="836">
        <v>122.22799999999999</v>
      </c>
      <c r="G206" s="1186">
        <v>0</v>
      </c>
      <c r="H206" s="1135">
        <v>0</v>
      </c>
      <c r="I206" s="836">
        <v>10.29</v>
      </c>
      <c r="J206" s="1096">
        <v>4681.1639366083837</v>
      </c>
      <c r="K206" s="620">
        <v>259</v>
      </c>
    </row>
    <row r="207" spans="1:11" ht="12.75" customHeight="1" x14ac:dyDescent="0.25">
      <c r="A207" s="28" t="s">
        <v>796</v>
      </c>
      <c r="B207" s="1054">
        <v>2278.8602654748997</v>
      </c>
      <c r="C207" s="732">
        <f t="shared" si="3"/>
        <v>22472.862675754684</v>
      </c>
      <c r="D207" s="922">
        <v>8855.5460000000003</v>
      </c>
      <c r="E207" s="1176">
        <v>0</v>
      </c>
      <c r="F207" s="836">
        <v>463.07799999999997</v>
      </c>
      <c r="G207" s="1186">
        <v>0</v>
      </c>
      <c r="H207" s="1135">
        <v>0</v>
      </c>
      <c r="I207" s="836">
        <v>10.565</v>
      </c>
      <c r="J207" s="1096">
        <v>13143.673675754684</v>
      </c>
      <c r="K207" s="620">
        <v>807</v>
      </c>
    </row>
    <row r="208" spans="1:11" ht="12.75" customHeight="1" x14ac:dyDescent="0.25">
      <c r="A208" s="28" t="s">
        <v>797</v>
      </c>
      <c r="B208" s="1054">
        <v>5154.3639314349994</v>
      </c>
      <c r="C208" s="732">
        <f t="shared" si="3"/>
        <v>55122.809343424771</v>
      </c>
      <c r="D208" s="922">
        <v>34580.629999999997</v>
      </c>
      <c r="E208" s="1176">
        <v>0</v>
      </c>
      <c r="F208" s="836">
        <v>2619.8339999999998</v>
      </c>
      <c r="G208" s="1186">
        <v>0</v>
      </c>
      <c r="H208" s="1135">
        <v>0</v>
      </c>
      <c r="I208" s="836">
        <v>103.06699999999999</v>
      </c>
      <c r="J208" s="1096">
        <v>17819.278343424769</v>
      </c>
      <c r="K208" s="620">
        <v>1490</v>
      </c>
    </row>
    <row r="209" spans="1:11" ht="12.75" customHeight="1" x14ac:dyDescent="0.25">
      <c r="A209" s="28" t="s">
        <v>798</v>
      </c>
      <c r="B209" s="1054">
        <v>363.17473236770002</v>
      </c>
      <c r="C209" s="732">
        <f t="shared" si="3"/>
        <v>2951.8641360335332</v>
      </c>
      <c r="D209" s="922">
        <v>1634.98</v>
      </c>
      <c r="E209" s="1176">
        <v>0</v>
      </c>
      <c r="F209" s="836">
        <v>110.616</v>
      </c>
      <c r="G209" s="1186">
        <v>0</v>
      </c>
      <c r="H209" s="1135">
        <v>0</v>
      </c>
      <c r="I209" s="836">
        <v>0</v>
      </c>
      <c r="J209" s="1096">
        <v>1206.2681360335334</v>
      </c>
      <c r="K209" s="620">
        <v>122</v>
      </c>
    </row>
    <row r="210" spans="1:11" ht="12.75" customHeight="1" x14ac:dyDescent="0.25">
      <c r="A210" s="28" t="s">
        <v>799</v>
      </c>
      <c r="B210" s="1054">
        <v>99.228119323499996</v>
      </c>
      <c r="C210" s="732">
        <f t="shared" si="3"/>
        <v>1378.9728364415214</v>
      </c>
      <c r="D210" s="922">
        <v>733.73500000000001</v>
      </c>
      <c r="E210" s="1176">
        <v>0</v>
      </c>
      <c r="F210" s="836">
        <v>23.763000000000002</v>
      </c>
      <c r="G210" s="1186">
        <v>0</v>
      </c>
      <c r="H210" s="1135">
        <v>0</v>
      </c>
      <c r="I210" s="836">
        <v>0</v>
      </c>
      <c r="J210" s="1096">
        <v>621.47483644152146</v>
      </c>
      <c r="K210" s="620">
        <v>33</v>
      </c>
    </row>
    <row r="211" spans="1:11" ht="12.75" customHeight="1" x14ac:dyDescent="0.25">
      <c r="A211" s="28" t="s">
        <v>800</v>
      </c>
      <c r="B211" s="1054">
        <v>748.38342851160007</v>
      </c>
      <c r="C211" s="732">
        <f t="shared" si="3"/>
        <v>6882.9200055188921</v>
      </c>
      <c r="D211" s="922">
        <v>3080.6439999999998</v>
      </c>
      <c r="E211" s="1176">
        <v>0</v>
      </c>
      <c r="F211" s="836">
        <v>122.309</v>
      </c>
      <c r="G211" s="1186">
        <v>0</v>
      </c>
      <c r="H211" s="1135">
        <v>0</v>
      </c>
      <c r="I211" s="836">
        <v>20.545999999999999</v>
      </c>
      <c r="J211" s="1096">
        <v>3659.4210055188928</v>
      </c>
      <c r="K211" s="620">
        <v>200</v>
      </c>
    </row>
    <row r="212" spans="1:11" ht="12.75" customHeight="1" x14ac:dyDescent="0.25">
      <c r="A212" s="28" t="s">
        <v>801</v>
      </c>
      <c r="B212" s="1054">
        <v>229.29902460170001</v>
      </c>
      <c r="C212" s="732">
        <f t="shared" si="3"/>
        <v>1878.199958036435</v>
      </c>
      <c r="D212" s="922">
        <v>853.87599999999998</v>
      </c>
      <c r="E212" s="1176">
        <v>0</v>
      </c>
      <c r="F212" s="836">
        <v>1.6850000000000001</v>
      </c>
      <c r="G212" s="1186">
        <v>0</v>
      </c>
      <c r="H212" s="1135">
        <v>0</v>
      </c>
      <c r="I212" s="836">
        <v>0</v>
      </c>
      <c r="J212" s="1096">
        <v>1022.6389580364349</v>
      </c>
      <c r="K212" s="620">
        <v>50</v>
      </c>
    </row>
    <row r="213" spans="1:11" ht="12.75" customHeight="1" x14ac:dyDescent="0.25">
      <c r="A213" s="28" t="s">
        <v>64</v>
      </c>
      <c r="B213" s="1054">
        <v>1452.3771060880001</v>
      </c>
      <c r="C213" s="732">
        <f t="shared" si="3"/>
        <v>12752.570716702074</v>
      </c>
      <c r="D213" s="922">
        <v>6719.723</v>
      </c>
      <c r="E213" s="1176">
        <v>0</v>
      </c>
      <c r="F213" s="836">
        <v>268.26400000000001</v>
      </c>
      <c r="G213" s="1186">
        <v>0</v>
      </c>
      <c r="H213" s="1135">
        <v>0</v>
      </c>
      <c r="I213" s="836">
        <v>31.308</v>
      </c>
      <c r="J213" s="1096">
        <v>5733.2757167020736</v>
      </c>
      <c r="K213" s="620">
        <v>403</v>
      </c>
    </row>
    <row r="214" spans="1:11" ht="12.75" customHeight="1" x14ac:dyDescent="0.25">
      <c r="A214" s="28" t="s">
        <v>293</v>
      </c>
      <c r="B214" s="1054">
        <v>110.06298488409999</v>
      </c>
      <c r="C214" s="732">
        <f t="shared" si="3"/>
        <v>646.94083056703062</v>
      </c>
      <c r="D214" s="922">
        <v>285.303</v>
      </c>
      <c r="E214" s="1176">
        <v>0</v>
      </c>
      <c r="F214" s="836">
        <v>4.13</v>
      </c>
      <c r="G214" s="1186">
        <v>0</v>
      </c>
      <c r="H214" s="1135">
        <v>0</v>
      </c>
      <c r="I214" s="836">
        <v>0</v>
      </c>
      <c r="J214" s="1096">
        <v>357.50783056703057</v>
      </c>
      <c r="K214" s="620">
        <v>22</v>
      </c>
    </row>
    <row r="215" spans="1:11" ht="12.75" customHeight="1" x14ac:dyDescent="0.25">
      <c r="A215" s="28" t="s">
        <v>294</v>
      </c>
      <c r="B215" s="1054">
        <v>14297.592320333801</v>
      </c>
      <c r="C215" s="732">
        <f t="shared" si="3"/>
        <v>131405.92322398079</v>
      </c>
      <c r="D215" s="922">
        <v>83692.084000000003</v>
      </c>
      <c r="E215" s="1176">
        <v>0</v>
      </c>
      <c r="F215" s="836">
        <v>7159.09</v>
      </c>
      <c r="G215" s="1186">
        <v>0</v>
      </c>
      <c r="H215" s="1135">
        <v>0</v>
      </c>
      <c r="I215" s="836">
        <v>1035.348</v>
      </c>
      <c r="J215" s="1096">
        <v>39519.4012239808</v>
      </c>
      <c r="K215" s="620">
        <v>4226</v>
      </c>
    </row>
    <row r="216" spans="1:11" ht="12.75" customHeight="1" x14ac:dyDescent="0.25">
      <c r="A216" s="28" t="s">
        <v>802</v>
      </c>
      <c r="B216" s="1054">
        <v>621.7441766856</v>
      </c>
      <c r="C216" s="732">
        <f t="shared" si="3"/>
        <v>5125.6810759650316</v>
      </c>
      <c r="D216" s="922">
        <v>3036.5320000000002</v>
      </c>
      <c r="E216" s="1176">
        <v>0</v>
      </c>
      <c r="F216" s="836">
        <v>411.38</v>
      </c>
      <c r="G216" s="1186">
        <v>0</v>
      </c>
      <c r="H216" s="1135">
        <v>0</v>
      </c>
      <c r="I216" s="836">
        <v>30.132999999999999</v>
      </c>
      <c r="J216" s="1096">
        <v>1647.6360759650315</v>
      </c>
      <c r="K216" s="620">
        <v>159</v>
      </c>
    </row>
    <row r="217" spans="1:11" ht="12.75" customHeight="1" x14ac:dyDescent="0.25">
      <c r="A217" s="28" t="s">
        <v>803</v>
      </c>
      <c r="B217" s="1054">
        <v>835.35344071949999</v>
      </c>
      <c r="C217" s="732">
        <f t="shared" si="3"/>
        <v>11587.72151861474</v>
      </c>
      <c r="D217" s="922">
        <v>6664.4030000000002</v>
      </c>
      <c r="E217" s="1176">
        <v>0</v>
      </c>
      <c r="F217" s="836">
        <v>361.02699999999999</v>
      </c>
      <c r="G217" s="1186">
        <v>0</v>
      </c>
      <c r="H217" s="1135">
        <v>0</v>
      </c>
      <c r="I217" s="836">
        <v>40.920999999999999</v>
      </c>
      <c r="J217" s="1096">
        <v>4521.3705186147399</v>
      </c>
      <c r="K217" s="620">
        <v>356</v>
      </c>
    </row>
    <row r="218" spans="1:11" ht="12.75" customHeight="1" x14ac:dyDescent="0.25">
      <c r="A218" s="28" t="s">
        <v>213</v>
      </c>
      <c r="B218" s="1054">
        <v>569.9275053312</v>
      </c>
      <c r="C218" s="732">
        <f t="shared" si="3"/>
        <v>5057.4912984603052</v>
      </c>
      <c r="D218" s="922">
        <v>2722.38</v>
      </c>
      <c r="E218" s="1176">
        <v>0</v>
      </c>
      <c r="F218" s="836">
        <v>46.131999999999998</v>
      </c>
      <c r="G218" s="1186">
        <v>0</v>
      </c>
      <c r="H218" s="1135">
        <v>0</v>
      </c>
      <c r="I218" s="836">
        <v>27.295999999999999</v>
      </c>
      <c r="J218" s="1096">
        <v>2261.6832984603057</v>
      </c>
      <c r="K218" s="620">
        <v>168</v>
      </c>
    </row>
    <row r="219" spans="1:11" ht="12.75" customHeight="1" x14ac:dyDescent="0.25">
      <c r="A219" s="28" t="s">
        <v>804</v>
      </c>
      <c r="B219" s="1054">
        <v>42.325313707899994</v>
      </c>
      <c r="C219" s="732">
        <f t="shared" si="3"/>
        <v>650.19473056454399</v>
      </c>
      <c r="D219" s="922">
        <v>298.16300000000001</v>
      </c>
      <c r="E219" s="1176">
        <v>0</v>
      </c>
      <c r="F219" s="836">
        <v>6.1909999999999998</v>
      </c>
      <c r="G219" s="1186">
        <v>0</v>
      </c>
      <c r="H219" s="1135">
        <v>0</v>
      </c>
      <c r="I219" s="836">
        <v>0</v>
      </c>
      <c r="J219" s="1096">
        <v>345.84073056454406</v>
      </c>
      <c r="K219" s="620">
        <v>21</v>
      </c>
    </row>
    <row r="220" spans="1:11" ht="12.75" customHeight="1" x14ac:dyDescent="0.25">
      <c r="A220" s="28" t="s">
        <v>805</v>
      </c>
      <c r="B220" s="1054">
        <v>135.26180736109998</v>
      </c>
      <c r="C220" s="732">
        <f t="shared" si="3"/>
        <v>532.32192073401507</v>
      </c>
      <c r="D220" s="922">
        <v>330.68799999999999</v>
      </c>
      <c r="E220" s="1176">
        <v>0</v>
      </c>
      <c r="F220" s="836">
        <v>19.951000000000001</v>
      </c>
      <c r="G220" s="1186">
        <v>0</v>
      </c>
      <c r="H220" s="1135">
        <v>0</v>
      </c>
      <c r="I220" s="836">
        <v>0.24199999999999999</v>
      </c>
      <c r="J220" s="1096">
        <v>181.44092073401504</v>
      </c>
      <c r="K220" s="620">
        <v>19</v>
      </c>
    </row>
    <row r="221" spans="1:11" ht="12.75" customHeight="1" x14ac:dyDescent="0.25">
      <c r="A221" s="28" t="s">
        <v>806</v>
      </c>
      <c r="B221" s="1054">
        <v>252.24583807569996</v>
      </c>
      <c r="C221" s="732">
        <f t="shared" si="3"/>
        <v>1581.0356260799194</v>
      </c>
      <c r="D221" s="922">
        <v>742.7</v>
      </c>
      <c r="E221" s="1176">
        <v>0</v>
      </c>
      <c r="F221" s="836">
        <v>28.164000000000001</v>
      </c>
      <c r="G221" s="1186">
        <v>0</v>
      </c>
      <c r="H221" s="1135">
        <v>0</v>
      </c>
      <c r="I221" s="836">
        <v>20.684000000000001</v>
      </c>
      <c r="J221" s="1096">
        <v>789.48762607991944</v>
      </c>
      <c r="K221" s="620">
        <v>50</v>
      </c>
    </row>
    <row r="222" spans="1:11" ht="12.75" customHeight="1" x14ac:dyDescent="0.25">
      <c r="A222" s="28" t="s">
        <v>807</v>
      </c>
      <c r="B222" s="1054">
        <v>307.35306675530001</v>
      </c>
      <c r="C222" s="732">
        <f t="shared" si="3"/>
        <v>5062.3169085921209</v>
      </c>
      <c r="D222" s="922">
        <v>2368.7449999999999</v>
      </c>
      <c r="E222" s="1176">
        <v>0</v>
      </c>
      <c r="F222" s="836">
        <v>59.058999999999997</v>
      </c>
      <c r="G222" s="1186">
        <v>0</v>
      </c>
      <c r="H222" s="1135">
        <v>0</v>
      </c>
      <c r="I222" s="836">
        <v>67.846999999999994</v>
      </c>
      <c r="J222" s="1096">
        <v>2566.6659085921206</v>
      </c>
      <c r="K222" s="620">
        <v>136</v>
      </c>
    </row>
    <row r="223" spans="1:11" ht="12.75" customHeight="1" x14ac:dyDescent="0.25">
      <c r="A223" s="28" t="s">
        <v>808</v>
      </c>
      <c r="B223" s="1054">
        <v>119177.50769751001</v>
      </c>
      <c r="C223" s="732">
        <f t="shared" si="3"/>
        <v>1086947.5182789878</v>
      </c>
      <c r="D223" s="922">
        <v>640038.70499999996</v>
      </c>
      <c r="E223" s="1176">
        <v>0</v>
      </c>
      <c r="F223" s="836">
        <v>109016.33900000001</v>
      </c>
      <c r="G223" s="1186">
        <v>0</v>
      </c>
      <c r="H223" s="1135">
        <v>222.83727999999999</v>
      </c>
      <c r="I223" s="836">
        <v>6086.9219999999996</v>
      </c>
      <c r="J223" s="1096">
        <v>331582.71499898785</v>
      </c>
      <c r="K223" s="620">
        <v>31716</v>
      </c>
    </row>
    <row r="224" spans="1:11" ht="12.75" customHeight="1" x14ac:dyDescent="0.25">
      <c r="A224" s="28" t="s">
        <v>187</v>
      </c>
      <c r="B224" s="1054">
        <v>12457.723793738</v>
      </c>
      <c r="C224" s="732">
        <f t="shared" si="3"/>
        <v>158831.69112767882</v>
      </c>
      <c r="D224" s="922">
        <v>100189.257</v>
      </c>
      <c r="E224" s="1176">
        <v>0</v>
      </c>
      <c r="F224" s="836">
        <v>11160.373</v>
      </c>
      <c r="G224" s="1186">
        <v>0</v>
      </c>
      <c r="H224" s="1135">
        <v>0</v>
      </c>
      <c r="I224" s="836">
        <v>508.72699999999998</v>
      </c>
      <c r="J224" s="1096">
        <v>46973.33412767882</v>
      </c>
      <c r="K224" s="620">
        <v>3628</v>
      </c>
    </row>
    <row r="225" spans="1:11" ht="12.75" customHeight="1" x14ac:dyDescent="0.25">
      <c r="A225" s="28" t="s">
        <v>215</v>
      </c>
      <c r="B225" s="1054">
        <v>77.429409620800001</v>
      </c>
      <c r="C225" s="732">
        <f t="shared" si="3"/>
        <v>888.929765094809</v>
      </c>
      <c r="D225" s="922">
        <v>505.49099999999999</v>
      </c>
      <c r="E225" s="1176">
        <v>0</v>
      </c>
      <c r="F225" s="836">
        <v>0</v>
      </c>
      <c r="G225" s="1186">
        <v>0</v>
      </c>
      <c r="H225" s="1135">
        <v>0</v>
      </c>
      <c r="I225" s="836">
        <v>0</v>
      </c>
      <c r="J225" s="1096">
        <v>383.43876509480896</v>
      </c>
      <c r="K225" s="620">
        <v>26</v>
      </c>
    </row>
    <row r="226" spans="1:11" ht="12.75" customHeight="1" x14ac:dyDescent="0.25">
      <c r="A226" s="28" t="s">
        <v>809</v>
      </c>
      <c r="B226" s="1054">
        <v>391.92194158659998</v>
      </c>
      <c r="C226" s="732">
        <f t="shared" si="3"/>
        <v>3647.2979879268269</v>
      </c>
      <c r="D226" s="922">
        <v>2159.7979999999998</v>
      </c>
      <c r="E226" s="1176">
        <v>0</v>
      </c>
      <c r="F226" s="836">
        <v>48.317</v>
      </c>
      <c r="G226" s="1186">
        <v>0</v>
      </c>
      <c r="H226" s="1135">
        <v>0</v>
      </c>
      <c r="I226" s="836">
        <v>19.931999999999999</v>
      </c>
      <c r="J226" s="1096">
        <v>1419.2509879268275</v>
      </c>
      <c r="K226" s="620">
        <v>131</v>
      </c>
    </row>
    <row r="227" spans="1:11" ht="12.75" customHeight="1" x14ac:dyDescent="0.25">
      <c r="A227" s="28" t="s">
        <v>810</v>
      </c>
      <c r="B227" s="1054">
        <v>106.7918687004</v>
      </c>
      <c r="C227" s="732">
        <f t="shared" si="3"/>
        <v>798.80106097024952</v>
      </c>
      <c r="D227" s="922">
        <v>492.41699999999997</v>
      </c>
      <c r="E227" s="1176">
        <v>0</v>
      </c>
      <c r="F227" s="836">
        <v>26.802</v>
      </c>
      <c r="G227" s="1186">
        <v>0</v>
      </c>
      <c r="H227" s="1135">
        <v>0</v>
      </c>
      <c r="I227" s="836">
        <v>5.3659999999999997</v>
      </c>
      <c r="J227" s="1096">
        <v>274.2160609702496</v>
      </c>
      <c r="K227" s="620">
        <v>29</v>
      </c>
    </row>
    <row r="228" spans="1:11" ht="12.75" customHeight="1" x14ac:dyDescent="0.25">
      <c r="A228" s="28" t="s">
        <v>811</v>
      </c>
      <c r="B228" s="1054">
        <v>1686.2319056696001</v>
      </c>
      <c r="C228" s="732">
        <f t="shared" si="3"/>
        <v>12913.77939629912</v>
      </c>
      <c r="D228" s="922">
        <v>7264.3649999999998</v>
      </c>
      <c r="E228" s="1176">
        <v>0</v>
      </c>
      <c r="F228" s="836">
        <v>584.30100000000004</v>
      </c>
      <c r="G228" s="1186">
        <v>0</v>
      </c>
      <c r="H228" s="1135">
        <v>0</v>
      </c>
      <c r="I228" s="836">
        <v>238.02</v>
      </c>
      <c r="J228" s="1096">
        <v>4827.0933962991203</v>
      </c>
      <c r="K228" s="620">
        <v>428</v>
      </c>
    </row>
    <row r="229" spans="1:11" ht="12.75" customHeight="1" x14ac:dyDescent="0.25">
      <c r="A229" s="28" t="s">
        <v>812</v>
      </c>
      <c r="B229" s="1054">
        <v>9777.1076437984993</v>
      </c>
      <c r="C229" s="732">
        <f t="shared" si="3"/>
        <v>106947.19789167444</v>
      </c>
      <c r="D229" s="922">
        <v>61017.315000000002</v>
      </c>
      <c r="E229" s="1176">
        <v>0</v>
      </c>
      <c r="F229" s="836">
        <v>7108.0810000000001</v>
      </c>
      <c r="G229" s="1186">
        <v>0</v>
      </c>
      <c r="H229" s="1135">
        <v>0</v>
      </c>
      <c r="I229" s="836">
        <v>935.75099999999998</v>
      </c>
      <c r="J229" s="1096">
        <v>37886.050891674429</v>
      </c>
      <c r="K229" s="620">
        <v>2803</v>
      </c>
    </row>
    <row r="230" spans="1:11" ht="12.75" customHeight="1" x14ac:dyDescent="0.25">
      <c r="A230" s="28" t="s">
        <v>813</v>
      </c>
      <c r="B230" s="1054">
        <v>55327.857919070004</v>
      </c>
      <c r="C230" s="732">
        <f t="shared" si="3"/>
        <v>837423.46393890167</v>
      </c>
      <c r="D230" s="922">
        <v>277505.59399999998</v>
      </c>
      <c r="E230" s="1176">
        <v>4146.6087299999999</v>
      </c>
      <c r="F230" s="836">
        <v>51130.237000000001</v>
      </c>
      <c r="G230" s="1186">
        <v>288554.04450000002</v>
      </c>
      <c r="H230" s="1135">
        <v>35768.980190000002</v>
      </c>
      <c r="I230" s="836">
        <v>3988.7759999999998</v>
      </c>
      <c r="J230" s="1096">
        <v>176329.22351890162</v>
      </c>
      <c r="K230" s="620">
        <v>14679</v>
      </c>
    </row>
    <row r="231" spans="1:11" ht="12.75" customHeight="1" x14ac:dyDescent="0.25">
      <c r="A231" s="28" t="s">
        <v>107</v>
      </c>
      <c r="B231" s="1054">
        <v>1477.8349200667999</v>
      </c>
      <c r="C231" s="732">
        <f t="shared" si="3"/>
        <v>14067.653415791208</v>
      </c>
      <c r="D231" s="922">
        <v>7577.1109999999999</v>
      </c>
      <c r="E231" s="1176">
        <v>0</v>
      </c>
      <c r="F231" s="836">
        <v>313.88799999999998</v>
      </c>
      <c r="G231" s="1186">
        <v>0</v>
      </c>
      <c r="H231" s="1135">
        <v>0</v>
      </c>
      <c r="I231" s="836">
        <v>94.206999999999994</v>
      </c>
      <c r="J231" s="1096">
        <v>6082.4474157912082</v>
      </c>
      <c r="K231" s="620">
        <v>508</v>
      </c>
    </row>
    <row r="232" spans="1:11" ht="12.75" customHeight="1" x14ac:dyDescent="0.25">
      <c r="A232" s="28" t="s">
        <v>814</v>
      </c>
      <c r="B232" s="1054">
        <v>1511.1497330293</v>
      </c>
      <c r="C232" s="732">
        <f t="shared" si="3"/>
        <v>20140.174240135697</v>
      </c>
      <c r="D232" s="922">
        <v>10625.925999999999</v>
      </c>
      <c r="E232" s="1176">
        <v>0</v>
      </c>
      <c r="F232" s="836">
        <v>354.66300000000001</v>
      </c>
      <c r="G232" s="1186">
        <v>0</v>
      </c>
      <c r="H232" s="1135">
        <v>0</v>
      </c>
      <c r="I232" s="836">
        <v>34.095999999999997</v>
      </c>
      <c r="J232" s="1096">
        <v>9125.4892401356992</v>
      </c>
      <c r="K232" s="620">
        <v>628</v>
      </c>
    </row>
    <row r="233" spans="1:11" ht="12.75" customHeight="1" x14ac:dyDescent="0.25">
      <c r="A233" s="28" t="s">
        <v>815</v>
      </c>
      <c r="B233" s="1054">
        <v>2755.3496611767</v>
      </c>
      <c r="C233" s="732">
        <f t="shared" si="3"/>
        <v>30054.026997631561</v>
      </c>
      <c r="D233" s="922">
        <v>16456.960999999999</v>
      </c>
      <c r="E233" s="1176">
        <v>0</v>
      </c>
      <c r="F233" s="836">
        <v>805.02300000000002</v>
      </c>
      <c r="G233" s="1186">
        <v>0</v>
      </c>
      <c r="H233" s="1135">
        <v>0</v>
      </c>
      <c r="I233" s="836">
        <v>123.227</v>
      </c>
      <c r="J233" s="1096">
        <v>12668.815997631564</v>
      </c>
      <c r="K233" s="620">
        <v>1031</v>
      </c>
    </row>
    <row r="234" spans="1:11" ht="12.75" customHeight="1" x14ac:dyDescent="0.25">
      <c r="A234" s="28" t="s">
        <v>816</v>
      </c>
      <c r="B234" s="1054">
        <v>183.1227296795</v>
      </c>
      <c r="C234" s="732">
        <f t="shared" si="3"/>
        <v>1070.0210172037821</v>
      </c>
      <c r="D234" s="922">
        <v>698.005</v>
      </c>
      <c r="E234" s="1176">
        <v>0</v>
      </c>
      <c r="F234" s="836">
        <v>7.3239999999999998</v>
      </c>
      <c r="G234" s="1186">
        <v>0</v>
      </c>
      <c r="H234" s="1135">
        <v>0</v>
      </c>
      <c r="I234" s="836">
        <v>0.14199999999999999</v>
      </c>
      <c r="J234" s="1096">
        <v>364.55001720378209</v>
      </c>
      <c r="K234" s="620">
        <v>50</v>
      </c>
    </row>
    <row r="235" spans="1:11" ht="12.75" customHeight="1" x14ac:dyDescent="0.25">
      <c r="A235" s="28" t="s">
        <v>817</v>
      </c>
      <c r="B235" s="1054">
        <v>1328.1977444953</v>
      </c>
      <c r="C235" s="732">
        <f t="shared" si="3"/>
        <v>18311.13494755455</v>
      </c>
      <c r="D235" s="922">
        <v>10675.754999999999</v>
      </c>
      <c r="E235" s="1176">
        <v>0</v>
      </c>
      <c r="F235" s="836">
        <v>630.81200000000001</v>
      </c>
      <c r="G235" s="1186">
        <v>0</v>
      </c>
      <c r="H235" s="1135">
        <v>0</v>
      </c>
      <c r="I235" s="836">
        <v>58.875999999999998</v>
      </c>
      <c r="J235" s="1096">
        <v>6945.691947554551</v>
      </c>
      <c r="K235" s="620">
        <v>488</v>
      </c>
    </row>
    <row r="236" spans="1:11" ht="12.75" customHeight="1" x14ac:dyDescent="0.25">
      <c r="A236" s="28" t="s">
        <v>818</v>
      </c>
      <c r="B236" s="1054">
        <v>3440.5207913349996</v>
      </c>
      <c r="C236" s="732">
        <f t="shared" si="3"/>
        <v>34596.468979851357</v>
      </c>
      <c r="D236" s="922">
        <v>24132.195</v>
      </c>
      <c r="E236" s="1176">
        <v>0</v>
      </c>
      <c r="F236" s="836">
        <v>1507.51</v>
      </c>
      <c r="G236" s="1186">
        <v>0</v>
      </c>
      <c r="H236" s="1135">
        <v>0</v>
      </c>
      <c r="I236" s="836">
        <v>49.283000000000001</v>
      </c>
      <c r="J236" s="1096">
        <v>8907.4809798513634</v>
      </c>
      <c r="K236" s="620">
        <v>905</v>
      </c>
    </row>
    <row r="237" spans="1:11" ht="12.75" customHeight="1" x14ac:dyDescent="0.25">
      <c r="A237" s="28" t="s">
        <v>819</v>
      </c>
      <c r="B237" s="1054">
        <v>3814.0056007549997</v>
      </c>
      <c r="C237" s="732">
        <f t="shared" si="3"/>
        <v>40134.062894834991</v>
      </c>
      <c r="D237" s="922">
        <v>22299.053</v>
      </c>
      <c r="E237" s="1176">
        <v>0</v>
      </c>
      <c r="F237" s="836">
        <v>1502.739</v>
      </c>
      <c r="G237" s="1186">
        <v>0</v>
      </c>
      <c r="H237" s="1135">
        <v>0</v>
      </c>
      <c r="I237" s="836">
        <v>138.33199999999999</v>
      </c>
      <c r="J237" s="1096">
        <v>16193.938894834992</v>
      </c>
      <c r="K237" s="620">
        <v>1349</v>
      </c>
    </row>
    <row r="238" spans="1:11" ht="12.75" customHeight="1" x14ac:dyDescent="0.25">
      <c r="A238" s="28" t="s">
        <v>820</v>
      </c>
      <c r="B238" s="1054">
        <v>5565.6570681532994</v>
      </c>
      <c r="C238" s="732">
        <f t="shared" si="3"/>
        <v>54414.398502703589</v>
      </c>
      <c r="D238" s="922">
        <v>34356.466999999997</v>
      </c>
      <c r="E238" s="1176">
        <v>0</v>
      </c>
      <c r="F238" s="836">
        <v>2524.8359999999998</v>
      </c>
      <c r="G238" s="1186">
        <v>0</v>
      </c>
      <c r="H238" s="1135">
        <v>0</v>
      </c>
      <c r="I238" s="836">
        <v>357.42099999999999</v>
      </c>
      <c r="J238" s="1096">
        <v>17175.674502703587</v>
      </c>
      <c r="K238" s="620">
        <v>1601</v>
      </c>
    </row>
    <row r="239" spans="1:11" ht="12.75" customHeight="1" x14ac:dyDescent="0.25">
      <c r="A239" s="28" t="s">
        <v>67</v>
      </c>
      <c r="B239" s="1054">
        <v>3675.8255869130003</v>
      </c>
      <c r="C239" s="732">
        <f t="shared" si="3"/>
        <v>30990.17589747857</v>
      </c>
      <c r="D239" s="922">
        <v>17627.776999999998</v>
      </c>
      <c r="E239" s="1176">
        <v>0</v>
      </c>
      <c r="F239" s="836">
        <v>3514.444</v>
      </c>
      <c r="G239" s="1186">
        <v>0</v>
      </c>
      <c r="H239" s="1135">
        <v>0</v>
      </c>
      <c r="I239" s="836">
        <v>296.61799999999999</v>
      </c>
      <c r="J239" s="1096">
        <v>9551.3368974785717</v>
      </c>
      <c r="K239" s="620">
        <v>959</v>
      </c>
    </row>
    <row r="240" spans="1:11" ht="12.75" customHeight="1" x14ac:dyDescent="0.25">
      <c r="A240" s="28" t="s">
        <v>821</v>
      </c>
      <c r="B240" s="1054">
        <v>2104.2095667395997</v>
      </c>
      <c r="C240" s="732">
        <f t="shared" si="3"/>
        <v>20452.704889523568</v>
      </c>
      <c r="D240" s="922">
        <v>8787.1039999999994</v>
      </c>
      <c r="E240" s="1176">
        <v>0</v>
      </c>
      <c r="F240" s="836">
        <v>1119.17</v>
      </c>
      <c r="G240" s="1186">
        <v>0</v>
      </c>
      <c r="H240" s="1135">
        <v>0</v>
      </c>
      <c r="I240" s="836">
        <v>33.082000000000001</v>
      </c>
      <c r="J240" s="1096">
        <v>10513.348889523568</v>
      </c>
      <c r="K240" s="620">
        <v>730</v>
      </c>
    </row>
    <row r="241" spans="1:11" ht="12.75" customHeight="1" x14ac:dyDescent="0.25">
      <c r="A241" s="28" t="s">
        <v>429</v>
      </c>
      <c r="B241" s="1054">
        <v>634.87526739729992</v>
      </c>
      <c r="C241" s="732">
        <f t="shared" si="3"/>
        <v>4302.450493821797</v>
      </c>
      <c r="D241" s="922">
        <v>2286.0610000000001</v>
      </c>
      <c r="E241" s="1176">
        <v>0</v>
      </c>
      <c r="F241" s="836">
        <v>150.863</v>
      </c>
      <c r="G241" s="1186">
        <v>0</v>
      </c>
      <c r="H241" s="1135">
        <v>0</v>
      </c>
      <c r="I241" s="836">
        <v>21.210999999999999</v>
      </c>
      <c r="J241" s="1096">
        <v>1844.315493821797</v>
      </c>
      <c r="K241" s="620">
        <v>152</v>
      </c>
    </row>
    <row r="242" spans="1:11" ht="12.75" customHeight="1" x14ac:dyDescent="0.25">
      <c r="A242" s="28" t="s">
        <v>1156</v>
      </c>
      <c r="B242" s="1054">
        <v>2163.4913304800002</v>
      </c>
      <c r="C242" s="732">
        <f t="shared" si="3"/>
        <v>19884.15350291814</v>
      </c>
      <c r="D242" s="922">
        <v>11136.609</v>
      </c>
      <c r="E242" s="1176">
        <v>0</v>
      </c>
      <c r="F242" s="836">
        <v>702.005</v>
      </c>
      <c r="G242" s="1186">
        <v>0</v>
      </c>
      <c r="H242" s="1135">
        <v>0</v>
      </c>
      <c r="I242" s="836">
        <v>412.03199999999998</v>
      </c>
      <c r="J242" s="1096">
        <v>7633.5075029181407</v>
      </c>
      <c r="K242" s="620">
        <v>594</v>
      </c>
    </row>
    <row r="243" spans="1:11" ht="12.75" customHeight="1" x14ac:dyDescent="0.25">
      <c r="A243" s="28" t="s">
        <v>822</v>
      </c>
      <c r="B243" s="1054">
        <v>5495.7449491522993</v>
      </c>
      <c r="C243" s="732">
        <f t="shared" si="3"/>
        <v>92066.012108113791</v>
      </c>
      <c r="D243" s="922">
        <v>55949.675999999999</v>
      </c>
      <c r="E243" s="1176">
        <v>0</v>
      </c>
      <c r="F243" s="836">
        <v>4545.5839999999998</v>
      </c>
      <c r="G243" s="1186">
        <v>0</v>
      </c>
      <c r="H243" s="1135">
        <v>0</v>
      </c>
      <c r="I243" s="836">
        <v>214.91800000000001</v>
      </c>
      <c r="J243" s="1096">
        <v>31355.834108113799</v>
      </c>
      <c r="K243" s="620">
        <v>2831</v>
      </c>
    </row>
    <row r="244" spans="1:11" ht="12.75" customHeight="1" x14ac:dyDescent="0.25">
      <c r="A244" s="28" t="s">
        <v>823</v>
      </c>
      <c r="B244" s="1054">
        <v>2213.8439654389999</v>
      </c>
      <c r="C244" s="732">
        <f t="shared" si="3"/>
        <v>21523.12766377657</v>
      </c>
      <c r="D244" s="922">
        <v>11317.293</v>
      </c>
      <c r="E244" s="1176">
        <v>0</v>
      </c>
      <c r="F244" s="836">
        <v>601.86599999999999</v>
      </c>
      <c r="G244" s="1186">
        <v>0</v>
      </c>
      <c r="H244" s="1135">
        <v>0</v>
      </c>
      <c r="I244" s="836">
        <v>84.546000000000006</v>
      </c>
      <c r="J244" s="1096">
        <v>9519.4226637765696</v>
      </c>
      <c r="K244" s="620">
        <v>642</v>
      </c>
    </row>
    <row r="245" spans="1:11" ht="12.75" customHeight="1" x14ac:dyDescent="0.25">
      <c r="A245" s="28" t="s">
        <v>220</v>
      </c>
      <c r="B245" s="1054">
        <v>287.62135707790003</v>
      </c>
      <c r="C245" s="732">
        <f t="shared" si="3"/>
        <v>3262.374775292194</v>
      </c>
      <c r="D245" s="922">
        <v>1416.9369999999999</v>
      </c>
      <c r="E245" s="1176">
        <v>0</v>
      </c>
      <c r="F245" s="836">
        <v>63.606999999999999</v>
      </c>
      <c r="G245" s="1186">
        <v>0</v>
      </c>
      <c r="H245" s="1135">
        <v>0</v>
      </c>
      <c r="I245" s="836">
        <v>0</v>
      </c>
      <c r="J245" s="1096">
        <v>1781.8307752921942</v>
      </c>
      <c r="K245" s="620">
        <v>111</v>
      </c>
    </row>
    <row r="246" spans="1:11" ht="12.75" customHeight="1" x14ac:dyDescent="0.25">
      <c r="A246" s="28" t="s">
        <v>298</v>
      </c>
      <c r="B246" s="1054">
        <v>11052.630023567001</v>
      </c>
      <c r="C246" s="732">
        <f t="shared" si="3"/>
        <v>129881.11663961495</v>
      </c>
      <c r="D246" s="922">
        <v>96057.066000000006</v>
      </c>
      <c r="E246" s="1176">
        <v>0</v>
      </c>
      <c r="F246" s="836">
        <v>7696.6480000000001</v>
      </c>
      <c r="G246" s="1186">
        <v>0</v>
      </c>
      <c r="H246" s="1135">
        <v>0</v>
      </c>
      <c r="I246" s="836">
        <v>911.82399999999996</v>
      </c>
      <c r="J246" s="1096">
        <v>25215.578639614956</v>
      </c>
      <c r="K246" s="620">
        <v>3140</v>
      </c>
    </row>
    <row r="247" spans="1:11" ht="12.75" customHeight="1" x14ac:dyDescent="0.25">
      <c r="A247" s="28" t="s">
        <v>824</v>
      </c>
      <c r="B247" s="1054">
        <v>606.2513870823999</v>
      </c>
      <c r="C247" s="732">
        <f t="shared" si="3"/>
        <v>6960.0784653181181</v>
      </c>
      <c r="D247" s="922">
        <v>4802.6310000000003</v>
      </c>
      <c r="E247" s="1176">
        <v>0</v>
      </c>
      <c r="F247" s="836">
        <v>285.887</v>
      </c>
      <c r="G247" s="1186">
        <v>0</v>
      </c>
      <c r="H247" s="1135">
        <v>0</v>
      </c>
      <c r="I247" s="836">
        <v>26.905000000000001</v>
      </c>
      <c r="J247" s="1096">
        <v>1844.6554653181179</v>
      </c>
      <c r="K247" s="620">
        <v>199</v>
      </c>
    </row>
    <row r="248" spans="1:11" ht="12.75" customHeight="1" x14ac:dyDescent="0.25">
      <c r="A248" s="28" t="s">
        <v>825</v>
      </c>
      <c r="B248" s="1054">
        <v>674.70489491599994</v>
      </c>
      <c r="C248" s="732">
        <f t="shared" si="3"/>
        <v>14393.377161046978</v>
      </c>
      <c r="D248" s="922">
        <v>6968.0349999999999</v>
      </c>
      <c r="E248" s="1176">
        <v>0</v>
      </c>
      <c r="F248" s="836">
        <v>318.05900000000003</v>
      </c>
      <c r="G248" s="1186">
        <v>0</v>
      </c>
      <c r="H248" s="1135">
        <v>0</v>
      </c>
      <c r="I248" s="836">
        <v>90.888000000000005</v>
      </c>
      <c r="J248" s="1096">
        <v>7016.3951610469776</v>
      </c>
      <c r="K248" s="620">
        <v>357</v>
      </c>
    </row>
    <row r="249" spans="1:11" ht="12.75" customHeight="1" x14ac:dyDescent="0.25">
      <c r="A249" s="28" t="s">
        <v>249</v>
      </c>
      <c r="B249" s="1054">
        <v>35012.453075145</v>
      </c>
      <c r="C249" s="732">
        <f t="shared" si="3"/>
        <v>414805.98602019629</v>
      </c>
      <c r="D249" s="922">
        <v>267601.82400000002</v>
      </c>
      <c r="E249" s="1176">
        <v>0</v>
      </c>
      <c r="F249" s="836">
        <v>36393.851999999999</v>
      </c>
      <c r="G249" s="1186">
        <v>0</v>
      </c>
      <c r="H249" s="1135">
        <v>0</v>
      </c>
      <c r="I249" s="836">
        <v>2341.5210000000002</v>
      </c>
      <c r="J249" s="1096">
        <v>108468.78902019623</v>
      </c>
      <c r="K249" s="620">
        <v>10930</v>
      </c>
    </row>
    <row r="250" spans="1:11" ht="12.75" customHeight="1" x14ac:dyDescent="0.25">
      <c r="A250" s="28" t="s">
        <v>299</v>
      </c>
      <c r="B250" s="1054">
        <v>4421.1470039899996</v>
      </c>
      <c r="C250" s="732">
        <f t="shared" si="3"/>
        <v>73239.117377555871</v>
      </c>
      <c r="D250" s="922">
        <v>48870.851000000002</v>
      </c>
      <c r="E250" s="1176">
        <v>0</v>
      </c>
      <c r="F250" s="836">
        <v>4113.1660000000002</v>
      </c>
      <c r="G250" s="1186">
        <v>0</v>
      </c>
      <c r="H250" s="1135">
        <v>0</v>
      </c>
      <c r="I250" s="836">
        <v>168.21899999999999</v>
      </c>
      <c r="J250" s="1096">
        <v>20086.881377555874</v>
      </c>
      <c r="K250" s="620">
        <v>1821</v>
      </c>
    </row>
    <row r="251" spans="1:11" ht="12.75" customHeight="1" x14ac:dyDescent="0.25">
      <c r="A251" s="28" t="s">
        <v>826</v>
      </c>
      <c r="B251" s="1054">
        <v>261.97146827999995</v>
      </c>
      <c r="C251" s="732">
        <f t="shared" si="3"/>
        <v>2270.8976390924527</v>
      </c>
      <c r="D251" s="922">
        <v>1156.3869999999999</v>
      </c>
      <c r="E251" s="1176">
        <v>0</v>
      </c>
      <c r="F251" s="836">
        <v>57.375</v>
      </c>
      <c r="G251" s="1186">
        <v>0</v>
      </c>
      <c r="H251" s="1135">
        <v>0</v>
      </c>
      <c r="I251" s="836">
        <v>0.19600000000000001</v>
      </c>
      <c r="J251" s="1096">
        <v>1056.939639092453</v>
      </c>
      <c r="K251" s="620">
        <v>85</v>
      </c>
    </row>
    <row r="252" spans="1:11" ht="12.75" customHeight="1" x14ac:dyDescent="0.25">
      <c r="A252" s="28" t="s">
        <v>827</v>
      </c>
      <c r="B252" s="1054">
        <v>4596.0950591456995</v>
      </c>
      <c r="C252" s="732">
        <f t="shared" si="3"/>
        <v>41932.909175839362</v>
      </c>
      <c r="D252" s="922">
        <v>25692.998</v>
      </c>
      <c r="E252" s="1176">
        <v>0</v>
      </c>
      <c r="F252" s="836">
        <v>1868.288</v>
      </c>
      <c r="G252" s="1186">
        <v>0</v>
      </c>
      <c r="H252" s="1135">
        <v>0</v>
      </c>
      <c r="I252" s="836">
        <v>76.177000000000007</v>
      </c>
      <c r="J252" s="1096">
        <v>14295.446175839361</v>
      </c>
      <c r="K252" s="620">
        <v>1376</v>
      </c>
    </row>
    <row r="253" spans="1:11" ht="12.75" customHeight="1" x14ac:dyDescent="0.25">
      <c r="A253" s="28" t="s">
        <v>464</v>
      </c>
      <c r="B253" s="1054">
        <v>4294.2910465475998</v>
      </c>
      <c r="C253" s="732">
        <f t="shared" si="3"/>
        <v>41190.049737990055</v>
      </c>
      <c r="D253" s="922">
        <v>25045.112000000001</v>
      </c>
      <c r="E253" s="1176">
        <v>0</v>
      </c>
      <c r="F253" s="836">
        <v>1005.444</v>
      </c>
      <c r="G253" s="1186">
        <v>0</v>
      </c>
      <c r="H253" s="1135">
        <v>0</v>
      </c>
      <c r="I253" s="836">
        <v>247.755</v>
      </c>
      <c r="J253" s="1096">
        <v>14891.738737990056</v>
      </c>
      <c r="K253" s="620">
        <v>1325</v>
      </c>
    </row>
    <row r="254" spans="1:11" ht="12.75" customHeight="1" x14ac:dyDescent="0.25">
      <c r="A254" s="28" t="s">
        <v>828</v>
      </c>
      <c r="B254" s="1054">
        <v>251.24044651489999</v>
      </c>
      <c r="C254" s="732">
        <f t="shared" si="3"/>
        <v>1837.866667998461</v>
      </c>
      <c r="D254" s="922">
        <v>1142.644</v>
      </c>
      <c r="E254" s="1176">
        <v>0</v>
      </c>
      <c r="F254" s="836">
        <v>56.314</v>
      </c>
      <c r="G254" s="1186">
        <v>0</v>
      </c>
      <c r="H254" s="1135">
        <v>0</v>
      </c>
      <c r="I254" s="836">
        <v>34.526000000000003</v>
      </c>
      <c r="J254" s="1096">
        <v>604.38266799846087</v>
      </c>
      <c r="K254" s="620">
        <v>63</v>
      </c>
    </row>
    <row r="255" spans="1:11" ht="12.75" customHeight="1" x14ac:dyDescent="0.25">
      <c r="A255" s="28" t="s">
        <v>829</v>
      </c>
      <c r="B255" s="1054">
        <v>1209.9548708818002</v>
      </c>
      <c r="C255" s="732">
        <f t="shared" si="3"/>
        <v>7969.1014834214238</v>
      </c>
      <c r="D255" s="922">
        <v>5534.9350000000004</v>
      </c>
      <c r="E255" s="1176">
        <v>0</v>
      </c>
      <c r="F255" s="836">
        <v>462.64</v>
      </c>
      <c r="G255" s="1186">
        <v>0</v>
      </c>
      <c r="H255" s="1135">
        <v>0</v>
      </c>
      <c r="I255" s="836">
        <v>44.039000000000001</v>
      </c>
      <c r="J255" s="1096">
        <v>1927.4874834214229</v>
      </c>
      <c r="K255" s="620">
        <v>266</v>
      </c>
    </row>
    <row r="256" spans="1:11" ht="12.75" customHeight="1" x14ac:dyDescent="0.25">
      <c r="A256" s="28" t="s">
        <v>830</v>
      </c>
      <c r="B256" s="1054">
        <v>408.79442725440003</v>
      </c>
      <c r="C256" s="732">
        <f t="shared" si="3"/>
        <v>4698.999776932128</v>
      </c>
      <c r="D256" s="922">
        <v>2642.953</v>
      </c>
      <c r="E256" s="1176">
        <v>0</v>
      </c>
      <c r="F256" s="836">
        <v>87.28</v>
      </c>
      <c r="G256" s="1186">
        <v>0</v>
      </c>
      <c r="H256" s="1135">
        <v>0</v>
      </c>
      <c r="I256" s="836">
        <v>10.706</v>
      </c>
      <c r="J256" s="1096">
        <v>1958.0607769321277</v>
      </c>
      <c r="K256" s="620">
        <v>142</v>
      </c>
    </row>
    <row r="257" spans="1:13" ht="12.75" customHeight="1" x14ac:dyDescent="0.25">
      <c r="A257" s="28" t="s">
        <v>831</v>
      </c>
      <c r="B257" s="1054">
        <v>352.48085323769999</v>
      </c>
      <c r="C257" s="732">
        <f t="shared" si="3"/>
        <v>3271.8135043007915</v>
      </c>
      <c r="D257" s="922">
        <v>2019.5519999999999</v>
      </c>
      <c r="E257" s="1176">
        <v>0</v>
      </c>
      <c r="F257" s="836">
        <v>138.75399999999999</v>
      </c>
      <c r="G257" s="1186">
        <v>0</v>
      </c>
      <c r="H257" s="1135">
        <v>0</v>
      </c>
      <c r="I257" s="836">
        <v>0.23899999999999999</v>
      </c>
      <c r="J257" s="1096">
        <v>1113.2685043007912</v>
      </c>
      <c r="K257" s="620">
        <v>114</v>
      </c>
    </row>
    <row r="258" spans="1:13" ht="12.75" customHeight="1" x14ac:dyDescent="0.25">
      <c r="A258" s="173"/>
      <c r="B258" s="174"/>
      <c r="C258" s="681"/>
      <c r="D258" s="681"/>
      <c r="E258" s="681"/>
      <c r="F258" s="681"/>
      <c r="G258" s="681"/>
      <c r="H258" s="681"/>
      <c r="I258" s="681"/>
      <c r="J258" s="682"/>
      <c r="K258" s="547"/>
    </row>
    <row r="259" spans="1:13" ht="12.75" customHeight="1" x14ac:dyDescent="0.25">
      <c r="A259" s="175" t="s">
        <v>1142</v>
      </c>
      <c r="B259" s="176">
        <f>SUM(B4:B257)</f>
        <v>1573737.4354460728</v>
      </c>
      <c r="C259" s="837">
        <f t="shared" ref="C259:J259" si="4">SUM(C4:C257)</f>
        <v>19999731.80040681</v>
      </c>
      <c r="D259" s="837">
        <f t="shared" si="4"/>
        <v>11053648.524999997</v>
      </c>
      <c r="E259" s="837">
        <f t="shared" si="4"/>
        <v>36528.897150000004</v>
      </c>
      <c r="F259" s="837">
        <f t="shared" si="4"/>
        <v>1424372.7959999992</v>
      </c>
      <c r="G259" s="837">
        <f t="shared" si="4"/>
        <v>288554.04450000002</v>
      </c>
      <c r="H259" s="837">
        <f t="shared" si="4"/>
        <v>247928.77456000002</v>
      </c>
      <c r="I259" s="1014">
        <f t="shared" si="4"/>
        <v>93181.845000000016</v>
      </c>
      <c r="J259" s="839">
        <f t="shared" si="4"/>
        <v>6855516.9181968197</v>
      </c>
      <c r="K259" s="672">
        <v>519610</v>
      </c>
    </row>
    <row r="260" spans="1:13" ht="12.75" customHeight="1" thickBot="1" x14ac:dyDescent="0.3">
      <c r="A260" s="590"/>
      <c r="B260" s="591"/>
      <c r="C260" s="684"/>
      <c r="D260" s="840"/>
      <c r="E260" s="840"/>
      <c r="F260" s="840"/>
      <c r="G260" s="840"/>
      <c r="H260" s="840"/>
      <c r="I260" s="840"/>
      <c r="J260" s="841"/>
      <c r="K260" s="592"/>
    </row>
    <row r="261" spans="1:13" ht="12.75" customHeight="1" x14ac:dyDescent="0.25">
      <c r="A261" s="60" t="s">
        <v>122</v>
      </c>
      <c r="B261" s="1056">
        <v>46720.160532430004</v>
      </c>
      <c r="C261" s="732">
        <f>SUM(D261:J261)</f>
        <v>451053.91468473757</v>
      </c>
      <c r="D261" s="922">
        <v>269869.51408486062</v>
      </c>
      <c r="E261" s="1154">
        <v>0</v>
      </c>
      <c r="F261" s="679">
        <v>18943.921433418134</v>
      </c>
      <c r="G261" s="1185">
        <v>0</v>
      </c>
      <c r="H261" s="1114">
        <v>0</v>
      </c>
      <c r="I261" s="678">
        <v>2477.2904020334936</v>
      </c>
      <c r="J261" s="1096">
        <v>159763.18876442534</v>
      </c>
      <c r="K261" s="593">
        <v>14739</v>
      </c>
    </row>
    <row r="262" spans="1:13" ht="12.75" customHeight="1" x14ac:dyDescent="0.25">
      <c r="A262" s="60" t="s">
        <v>123</v>
      </c>
      <c r="B262" s="1056">
        <v>39486.241756329997</v>
      </c>
      <c r="C262" s="732">
        <f t="shared" ref="C262:C296" si="5">SUM(D262:J262)</f>
        <v>366439.16274190159</v>
      </c>
      <c r="D262" s="922">
        <v>198726.26908839977</v>
      </c>
      <c r="E262" s="1154">
        <v>0</v>
      </c>
      <c r="F262" s="679">
        <v>28284.613476324437</v>
      </c>
      <c r="G262" s="1185">
        <v>0</v>
      </c>
      <c r="H262" s="1114">
        <v>0</v>
      </c>
      <c r="I262" s="678">
        <v>2342.6068939640654</v>
      </c>
      <c r="J262" s="1096">
        <v>137085.67328321334</v>
      </c>
      <c r="K262" s="593">
        <v>9677</v>
      </c>
    </row>
    <row r="263" spans="1:13" ht="12.75" customHeight="1" x14ac:dyDescent="0.25">
      <c r="A263" s="60" t="s">
        <v>124</v>
      </c>
      <c r="B263" s="1056">
        <v>38618.955263299998</v>
      </c>
      <c r="C263" s="732">
        <f t="shared" si="5"/>
        <v>309048.83548455697</v>
      </c>
      <c r="D263" s="922">
        <v>189979.75961465511</v>
      </c>
      <c r="E263" s="1154">
        <v>112.03472000000001</v>
      </c>
      <c r="F263" s="679">
        <v>29982.587707132367</v>
      </c>
      <c r="G263" s="1186">
        <v>0</v>
      </c>
      <c r="H263" s="1114">
        <v>0</v>
      </c>
      <c r="I263" s="678">
        <v>2320.6451367851673</v>
      </c>
      <c r="J263" s="1096">
        <v>86653.808305984363</v>
      </c>
      <c r="K263" s="593">
        <v>8148</v>
      </c>
    </row>
    <row r="264" spans="1:13" ht="12.75" customHeight="1" x14ac:dyDescent="0.25">
      <c r="A264" s="60" t="s">
        <v>125</v>
      </c>
      <c r="B264" s="1056">
        <v>54024.494422799995</v>
      </c>
      <c r="C264" s="732">
        <f t="shared" si="5"/>
        <v>668548.42426093528</v>
      </c>
      <c r="D264" s="922">
        <v>353351.31402655295</v>
      </c>
      <c r="E264" s="1154">
        <v>-94.254000000000005</v>
      </c>
      <c r="F264" s="679">
        <v>26020.482035935067</v>
      </c>
      <c r="G264" s="1186">
        <v>0</v>
      </c>
      <c r="H264" s="1114">
        <v>0</v>
      </c>
      <c r="I264" s="678">
        <v>2935.7975564185354</v>
      </c>
      <c r="J264" s="1096">
        <v>286335.08464202873</v>
      </c>
      <c r="K264" s="593">
        <v>19554</v>
      </c>
    </row>
    <row r="265" spans="1:13" ht="12.75" customHeight="1" x14ac:dyDescent="0.25">
      <c r="A265" s="60" t="s">
        <v>126</v>
      </c>
      <c r="B265" s="1056">
        <v>41881.627829830002</v>
      </c>
      <c r="C265" s="732">
        <f t="shared" si="5"/>
        <v>452462.07013449259</v>
      </c>
      <c r="D265" s="922">
        <v>247825.00645010255</v>
      </c>
      <c r="E265" s="1154">
        <v>0</v>
      </c>
      <c r="F265" s="679">
        <v>23134.814342041598</v>
      </c>
      <c r="G265" s="1186">
        <v>0</v>
      </c>
      <c r="H265" s="1114">
        <v>0</v>
      </c>
      <c r="I265" s="678">
        <v>2261.6221590456316</v>
      </c>
      <c r="J265" s="1096">
        <v>179240.62718330274</v>
      </c>
      <c r="K265" s="593">
        <v>13024</v>
      </c>
    </row>
    <row r="266" spans="1:13" ht="12.75" customHeight="1" x14ac:dyDescent="0.25">
      <c r="A266" s="60" t="s">
        <v>127</v>
      </c>
      <c r="B266" s="1056">
        <v>45962.845050699994</v>
      </c>
      <c r="C266" s="732">
        <f t="shared" si="5"/>
        <v>498504.00835322379</v>
      </c>
      <c r="D266" s="922">
        <v>282657.18498296785</v>
      </c>
      <c r="E266" s="1154">
        <v>0</v>
      </c>
      <c r="F266" s="679">
        <v>40813.200340288982</v>
      </c>
      <c r="G266" s="1186">
        <v>0</v>
      </c>
      <c r="H266" s="1114">
        <v>0</v>
      </c>
      <c r="I266" s="678">
        <v>2334.7594052778863</v>
      </c>
      <c r="J266" s="1096">
        <v>172698.86362468908</v>
      </c>
      <c r="K266" s="593">
        <v>15118</v>
      </c>
    </row>
    <row r="267" spans="1:13" ht="12.75" customHeight="1" x14ac:dyDescent="0.25">
      <c r="A267" s="60" t="s">
        <v>128</v>
      </c>
      <c r="B267" s="1056">
        <v>30149.82123483</v>
      </c>
      <c r="C267" s="732">
        <f t="shared" si="5"/>
        <v>259219.24410198128</v>
      </c>
      <c r="D267" s="922">
        <v>151737.95279727606</v>
      </c>
      <c r="E267" s="1154">
        <v>0</v>
      </c>
      <c r="F267" s="679">
        <v>21596.789212857231</v>
      </c>
      <c r="G267" s="1186">
        <v>0</v>
      </c>
      <c r="H267" s="1114">
        <v>0</v>
      </c>
      <c r="I267" s="678">
        <v>1788.7035062323434</v>
      </c>
      <c r="J267" s="1096">
        <v>84095.798585615659</v>
      </c>
      <c r="K267" s="593">
        <v>6173</v>
      </c>
    </row>
    <row r="268" spans="1:13" ht="12.75" customHeight="1" x14ac:dyDescent="0.25">
      <c r="A268" s="60" t="s">
        <v>129</v>
      </c>
      <c r="B268" s="1056">
        <v>52377.965570339999</v>
      </c>
      <c r="C268" s="732">
        <f t="shared" si="5"/>
        <v>481108.7493477274</v>
      </c>
      <c r="D268" s="922">
        <v>274401.09216868889</v>
      </c>
      <c r="E268" s="1154">
        <v>0</v>
      </c>
      <c r="F268" s="679">
        <v>33262.672550176096</v>
      </c>
      <c r="G268" s="1186">
        <v>0</v>
      </c>
      <c r="H268" s="1114">
        <v>0</v>
      </c>
      <c r="I268" s="678">
        <v>2919.6153033226587</v>
      </c>
      <c r="J268" s="1096">
        <v>170525.36932553977</v>
      </c>
      <c r="K268" s="593">
        <v>14847</v>
      </c>
    </row>
    <row r="269" spans="1:13" ht="12.75" customHeight="1" x14ac:dyDescent="0.25">
      <c r="A269" s="60" t="s">
        <v>130</v>
      </c>
      <c r="B269" s="1056">
        <v>26242.379287360003</v>
      </c>
      <c r="C269" s="732">
        <f t="shared" si="5"/>
        <v>471433.25750276411</v>
      </c>
      <c r="D269" s="922">
        <v>143713.6673989814</v>
      </c>
      <c r="E269" s="1154">
        <v>3857.6178499999996</v>
      </c>
      <c r="F269" s="679">
        <v>18664.824692972732</v>
      </c>
      <c r="G269" s="1186">
        <v>0</v>
      </c>
      <c r="H269" s="1114">
        <v>89208.538189999992</v>
      </c>
      <c r="I269" s="678">
        <v>1572.8346560876128</v>
      </c>
      <c r="J269" s="1096">
        <v>214415.77471472236</v>
      </c>
      <c r="K269" s="593">
        <v>9080</v>
      </c>
    </row>
    <row r="270" spans="1:13" ht="12.75" customHeight="1" x14ac:dyDescent="0.25">
      <c r="A270" s="60" t="s">
        <v>131</v>
      </c>
      <c r="B270" s="1056">
        <v>42267.118668490002</v>
      </c>
      <c r="C270" s="732">
        <f t="shared" si="5"/>
        <v>389451.29429967492</v>
      </c>
      <c r="D270" s="922">
        <v>216712.63692255161</v>
      </c>
      <c r="E270" s="1154">
        <v>0</v>
      </c>
      <c r="F270" s="679">
        <v>28828.091041103962</v>
      </c>
      <c r="G270" s="1186">
        <v>0</v>
      </c>
      <c r="H270" s="1114">
        <v>0</v>
      </c>
      <c r="I270" s="678">
        <v>2805.4729150230951</v>
      </c>
      <c r="J270" s="1096">
        <v>141105.09342099621</v>
      </c>
      <c r="K270" s="593">
        <v>12476</v>
      </c>
    </row>
    <row r="271" spans="1:13" ht="12.75" customHeight="1" x14ac:dyDescent="0.25">
      <c r="A271" s="60" t="s">
        <v>132</v>
      </c>
      <c r="B271" s="1056">
        <v>47974.218731680005</v>
      </c>
      <c r="C271" s="732">
        <f t="shared" si="5"/>
        <v>469384.04632854485</v>
      </c>
      <c r="D271" s="922">
        <v>252993.09916292105</v>
      </c>
      <c r="E271" s="1154">
        <v>110.87212</v>
      </c>
      <c r="F271" s="679">
        <v>21739.393599362716</v>
      </c>
      <c r="G271" s="1186">
        <v>0</v>
      </c>
      <c r="H271" s="1114">
        <v>0</v>
      </c>
      <c r="I271" s="678">
        <v>2971.2893594293755</v>
      </c>
      <c r="J271" s="1096">
        <v>191569.39208683171</v>
      </c>
      <c r="K271" s="593">
        <v>14741</v>
      </c>
      <c r="M271" s="11"/>
    </row>
    <row r="272" spans="1:13" ht="12.75" customHeight="1" x14ac:dyDescent="0.25">
      <c r="A272" s="60" t="s">
        <v>133</v>
      </c>
      <c r="B272" s="1056">
        <v>56861.653170700003</v>
      </c>
      <c r="C272" s="732">
        <f t="shared" si="5"/>
        <v>527491.63986291597</v>
      </c>
      <c r="D272" s="922">
        <v>318547.27592652442</v>
      </c>
      <c r="E272" s="1154">
        <v>0</v>
      </c>
      <c r="F272" s="679">
        <v>49943.87136635348</v>
      </c>
      <c r="G272" s="1186">
        <v>0</v>
      </c>
      <c r="H272" s="1114">
        <v>0</v>
      </c>
      <c r="I272" s="678">
        <v>2915.6705927670464</v>
      </c>
      <c r="J272" s="1096">
        <v>156084.82197727103</v>
      </c>
      <c r="K272" s="593">
        <v>15688</v>
      </c>
    </row>
    <row r="273" spans="1:13" ht="12.75" customHeight="1" x14ac:dyDescent="0.25">
      <c r="A273" s="60" t="s">
        <v>134</v>
      </c>
      <c r="B273" s="1056">
        <v>45251.085484380004</v>
      </c>
      <c r="C273" s="732">
        <f t="shared" si="5"/>
        <v>578434.1173600303</v>
      </c>
      <c r="D273" s="922">
        <v>279932.79001285374</v>
      </c>
      <c r="E273" s="1154">
        <v>11030.964820000001</v>
      </c>
      <c r="F273" s="679">
        <v>19979.387039184996</v>
      </c>
      <c r="G273" s="1186">
        <v>0</v>
      </c>
      <c r="H273" s="1114">
        <v>772.79559999999992</v>
      </c>
      <c r="I273" s="678">
        <v>2408.1827235127207</v>
      </c>
      <c r="J273" s="1096">
        <v>264309.99716447882</v>
      </c>
      <c r="K273" s="593">
        <v>16144</v>
      </c>
      <c r="M273" s="11"/>
    </row>
    <row r="274" spans="1:13" ht="12.75" customHeight="1" x14ac:dyDescent="0.25">
      <c r="A274" s="60" t="s">
        <v>135</v>
      </c>
      <c r="B274" s="1056">
        <v>48593.15242739</v>
      </c>
      <c r="C274" s="732">
        <f t="shared" si="5"/>
        <v>453072.01303024834</v>
      </c>
      <c r="D274" s="922">
        <v>267230.60316628235</v>
      </c>
      <c r="E274" s="1154">
        <v>0</v>
      </c>
      <c r="F274" s="679">
        <v>25634.534363832245</v>
      </c>
      <c r="G274" s="1186">
        <v>0</v>
      </c>
      <c r="H274" s="1114">
        <v>0</v>
      </c>
      <c r="I274" s="678">
        <v>2710.5206823995527</v>
      </c>
      <c r="J274" s="1096">
        <v>157496.35481773419</v>
      </c>
      <c r="K274" s="593">
        <v>13563</v>
      </c>
    </row>
    <row r="275" spans="1:13" ht="12.75" customHeight="1" x14ac:dyDescent="0.25">
      <c r="A275" s="60" t="s">
        <v>136</v>
      </c>
      <c r="B275" s="1056">
        <v>29483.508439460002</v>
      </c>
      <c r="C275" s="732">
        <f t="shared" si="5"/>
        <v>567309.32017975592</v>
      </c>
      <c r="D275" s="922">
        <v>347686.8737059597</v>
      </c>
      <c r="E275" s="1154">
        <v>111.91631</v>
      </c>
      <c r="F275" s="679">
        <v>38627.3314638386</v>
      </c>
      <c r="G275" s="1186">
        <v>0</v>
      </c>
      <c r="H275" s="1114">
        <v>0</v>
      </c>
      <c r="I275" s="678">
        <v>2385.1898910479158</v>
      </c>
      <c r="J275" s="1096">
        <v>178498.00880890974</v>
      </c>
      <c r="K275" s="593">
        <v>14106</v>
      </c>
    </row>
    <row r="276" spans="1:13" ht="12.75" customHeight="1" x14ac:dyDescent="0.25">
      <c r="A276" s="60" t="s">
        <v>137</v>
      </c>
      <c r="B276" s="1056">
        <v>52625.816252340002</v>
      </c>
      <c r="C276" s="732">
        <f t="shared" si="5"/>
        <v>962605.99927069666</v>
      </c>
      <c r="D276" s="922">
        <v>531764.0347776165</v>
      </c>
      <c r="E276" s="1154">
        <v>2728.24361</v>
      </c>
      <c r="F276" s="679">
        <v>97839.464619397273</v>
      </c>
      <c r="G276" s="1186">
        <v>0</v>
      </c>
      <c r="H276" s="1114">
        <v>3114.3838499999997</v>
      </c>
      <c r="I276" s="678">
        <v>2378.8385304868211</v>
      </c>
      <c r="J276" s="1096">
        <v>324781.03388319613</v>
      </c>
      <c r="K276" s="593">
        <v>23660</v>
      </c>
    </row>
    <row r="277" spans="1:13" ht="12.75" customHeight="1" x14ac:dyDescent="0.25">
      <c r="A277" s="60" t="s">
        <v>138</v>
      </c>
      <c r="B277" s="1056">
        <v>43940.514024999997</v>
      </c>
      <c r="C277" s="732">
        <f t="shared" si="5"/>
        <v>681146.18402964133</v>
      </c>
      <c r="D277" s="922">
        <v>322681.43997423269</v>
      </c>
      <c r="E277" s="1154">
        <v>19.85087</v>
      </c>
      <c r="F277" s="679">
        <v>44510.727166196746</v>
      </c>
      <c r="G277" s="1186">
        <v>0</v>
      </c>
      <c r="H277" s="1114">
        <v>90891.174939999997</v>
      </c>
      <c r="I277" s="678">
        <v>3008.4405788291342</v>
      </c>
      <c r="J277" s="1096">
        <v>220034.55050038279</v>
      </c>
      <c r="K277" s="593">
        <v>15314</v>
      </c>
    </row>
    <row r="278" spans="1:13" ht="12.75" customHeight="1" x14ac:dyDescent="0.25">
      <c r="A278" s="60" t="s">
        <v>139</v>
      </c>
      <c r="B278" s="1056">
        <v>27550.375366119999</v>
      </c>
      <c r="C278" s="732">
        <f t="shared" si="5"/>
        <v>379833.48920322175</v>
      </c>
      <c r="D278" s="922">
        <v>138655.46744868933</v>
      </c>
      <c r="E278" s="1154">
        <v>1064.5722499999999</v>
      </c>
      <c r="F278" s="679">
        <v>19734.76541956672</v>
      </c>
      <c r="G278" s="1186">
        <v>0</v>
      </c>
      <c r="H278" s="1114">
        <v>5198.9186500000005</v>
      </c>
      <c r="I278" s="678">
        <v>1634.4857447437992</v>
      </c>
      <c r="J278" s="1096">
        <v>213545.27969022185</v>
      </c>
      <c r="K278" s="593">
        <v>10346</v>
      </c>
    </row>
    <row r="279" spans="1:13" ht="12.75" customHeight="1" x14ac:dyDescent="0.25">
      <c r="A279" s="60" t="s">
        <v>140</v>
      </c>
      <c r="B279" s="1056">
        <v>41434.920264560002</v>
      </c>
      <c r="C279" s="732">
        <f t="shared" si="5"/>
        <v>502707.02209226601</v>
      </c>
      <c r="D279" s="922">
        <v>270513.22508718172</v>
      </c>
      <c r="E279" s="1154">
        <v>304.7176</v>
      </c>
      <c r="F279" s="679">
        <v>27743.188329031396</v>
      </c>
      <c r="G279" s="1186">
        <v>0</v>
      </c>
      <c r="H279" s="1114">
        <v>746.91372000000001</v>
      </c>
      <c r="I279" s="678">
        <v>2169.427029704525</v>
      </c>
      <c r="J279" s="1096">
        <v>201229.55032634837</v>
      </c>
      <c r="K279" s="593">
        <v>14196</v>
      </c>
    </row>
    <row r="280" spans="1:13" ht="12.75" customHeight="1" x14ac:dyDescent="0.25">
      <c r="A280" s="60" t="s">
        <v>141</v>
      </c>
      <c r="B280" s="1056">
        <v>59870.627718030002</v>
      </c>
      <c r="C280" s="732">
        <f t="shared" si="5"/>
        <v>977648.72094041924</v>
      </c>
      <c r="D280" s="922">
        <v>580294.8891027316</v>
      </c>
      <c r="E280" s="1154">
        <v>3744.1806499999998</v>
      </c>
      <c r="F280" s="679">
        <v>92956.257055410795</v>
      </c>
      <c r="G280" s="1186">
        <v>0</v>
      </c>
      <c r="H280" s="1114">
        <v>0</v>
      </c>
      <c r="I280" s="678">
        <v>3871.5196837535045</v>
      </c>
      <c r="J280" s="1096">
        <v>296781.87444852339</v>
      </c>
      <c r="K280" s="593">
        <v>22035</v>
      </c>
    </row>
    <row r="281" spans="1:13" ht="12.75" customHeight="1" x14ac:dyDescent="0.25">
      <c r="A281" s="60" t="s">
        <v>142</v>
      </c>
      <c r="B281" s="1056">
        <v>65883.959870799998</v>
      </c>
      <c r="C281" s="732">
        <f t="shared" si="5"/>
        <v>1302427.5916093164</v>
      </c>
      <c r="D281" s="922">
        <v>611617.53270606697</v>
      </c>
      <c r="E281" s="1154">
        <v>7926.5546399999994</v>
      </c>
      <c r="F281" s="679">
        <v>80336.059812156192</v>
      </c>
      <c r="G281" s="1186">
        <v>288554.04450000002</v>
      </c>
      <c r="H281" s="1114">
        <v>41143.768609999999</v>
      </c>
      <c r="I281" s="678">
        <v>6600.2920576767292</v>
      </c>
      <c r="J281" s="1096">
        <v>266249.3392834164</v>
      </c>
      <c r="K281" s="593">
        <v>21636</v>
      </c>
    </row>
    <row r="282" spans="1:13" ht="12.75" customHeight="1" x14ac:dyDescent="0.25">
      <c r="A282" s="60" t="s">
        <v>143</v>
      </c>
      <c r="B282" s="1056">
        <v>36716.24957865</v>
      </c>
      <c r="C282" s="732">
        <f t="shared" si="5"/>
        <v>397957.93103362684</v>
      </c>
      <c r="D282" s="922">
        <v>236610.20566160945</v>
      </c>
      <c r="E282" s="1154">
        <v>115.224</v>
      </c>
      <c r="F282" s="679">
        <v>25152.163337633443</v>
      </c>
      <c r="G282" s="1186">
        <v>0</v>
      </c>
      <c r="H282" s="1114">
        <v>0</v>
      </c>
      <c r="I282" s="678">
        <v>2096.0073439020371</v>
      </c>
      <c r="J282" s="1096">
        <v>133984.33069048193</v>
      </c>
      <c r="K282" s="593">
        <v>10421</v>
      </c>
    </row>
    <row r="283" spans="1:13" ht="12.75" customHeight="1" x14ac:dyDescent="0.25">
      <c r="A283" s="60" t="s">
        <v>144</v>
      </c>
      <c r="B283" s="1056">
        <v>47434.897048929997</v>
      </c>
      <c r="C283" s="732">
        <f t="shared" si="5"/>
        <v>681686.12048359367</v>
      </c>
      <c r="D283" s="922">
        <v>413610.96839373122</v>
      </c>
      <c r="E283" s="1154">
        <v>0</v>
      </c>
      <c r="F283" s="679">
        <v>56100.778526461087</v>
      </c>
      <c r="G283" s="1186">
        <v>0</v>
      </c>
      <c r="H283" s="1114">
        <v>0</v>
      </c>
      <c r="I283" s="678">
        <v>2570.0409242219075</v>
      </c>
      <c r="J283" s="1096">
        <v>209404.3326391794</v>
      </c>
      <c r="K283" s="593">
        <v>19099</v>
      </c>
      <c r="M283" s="11"/>
    </row>
    <row r="284" spans="1:13" ht="12.75" customHeight="1" x14ac:dyDescent="0.25">
      <c r="A284" s="60" t="s">
        <v>145</v>
      </c>
      <c r="B284" s="1056">
        <v>38855.747840299999</v>
      </c>
      <c r="C284" s="732">
        <f t="shared" si="5"/>
        <v>317934.39502114354</v>
      </c>
      <c r="D284" s="922">
        <v>203480.72119340632</v>
      </c>
      <c r="E284" s="1154">
        <v>45.512790000000003</v>
      </c>
      <c r="F284" s="679">
        <v>33335.999450777759</v>
      </c>
      <c r="G284" s="1186">
        <v>0</v>
      </c>
      <c r="H284" s="1114">
        <v>0</v>
      </c>
      <c r="I284" s="678">
        <v>2209.4172754120973</v>
      </c>
      <c r="J284" s="1096">
        <v>78862.744311547329</v>
      </c>
      <c r="K284" s="593">
        <v>7303</v>
      </c>
    </row>
    <row r="285" spans="1:13" ht="12.75" customHeight="1" x14ac:dyDescent="0.25">
      <c r="A285" s="60" t="s">
        <v>146</v>
      </c>
      <c r="B285" s="1056">
        <v>60933.254389599999</v>
      </c>
      <c r="C285" s="732">
        <f t="shared" si="5"/>
        <v>865368.91737924307</v>
      </c>
      <c r="D285" s="922">
        <v>547889.75067725813</v>
      </c>
      <c r="E285" s="1154">
        <v>0</v>
      </c>
      <c r="F285" s="679">
        <v>67217.259874141746</v>
      </c>
      <c r="G285" s="1186">
        <v>0</v>
      </c>
      <c r="H285" s="1114">
        <v>0</v>
      </c>
      <c r="I285" s="678">
        <v>3205.4808050596675</v>
      </c>
      <c r="J285" s="1096">
        <v>247056.4260227835</v>
      </c>
      <c r="K285" s="593">
        <v>22124</v>
      </c>
    </row>
    <row r="286" spans="1:13" ht="12.75" customHeight="1" x14ac:dyDescent="0.25">
      <c r="A286" s="60" t="s">
        <v>148</v>
      </c>
      <c r="B286" s="1056">
        <v>48644.525661480002</v>
      </c>
      <c r="C286" s="732">
        <f t="shared" si="5"/>
        <v>429090.61693014886</v>
      </c>
      <c r="D286" s="922">
        <v>263562.35869076411</v>
      </c>
      <c r="E286" s="1154">
        <v>582.93282999999997</v>
      </c>
      <c r="F286" s="679">
        <v>50673.180155839364</v>
      </c>
      <c r="G286" s="1186">
        <v>0</v>
      </c>
      <c r="H286" s="1114">
        <v>0</v>
      </c>
      <c r="I286" s="678">
        <v>2766.100519189125</v>
      </c>
      <c r="J286" s="1096">
        <v>111506.04473435623</v>
      </c>
      <c r="K286" s="593">
        <v>11862</v>
      </c>
    </row>
    <row r="287" spans="1:13" ht="12.75" customHeight="1" x14ac:dyDescent="0.25">
      <c r="A287" s="60" t="s">
        <v>149</v>
      </c>
      <c r="B287" s="1056">
        <v>50863.491632489997</v>
      </c>
      <c r="C287" s="732">
        <f t="shared" si="5"/>
        <v>560134.56797440234</v>
      </c>
      <c r="D287" s="922">
        <v>340449.41944284789</v>
      </c>
      <c r="E287" s="1154">
        <v>0</v>
      </c>
      <c r="F287" s="679">
        <v>29769.576828142584</v>
      </c>
      <c r="G287" s="1186">
        <v>0</v>
      </c>
      <c r="H287" s="1114">
        <v>0</v>
      </c>
      <c r="I287" s="678">
        <v>2685.7084461774066</v>
      </c>
      <c r="J287" s="1096">
        <v>187229.86325723442</v>
      </c>
      <c r="K287" s="593">
        <v>15254</v>
      </c>
    </row>
    <row r="288" spans="1:13" ht="12.75" customHeight="1" x14ac:dyDescent="0.25">
      <c r="A288" s="60" t="s">
        <v>150</v>
      </c>
      <c r="B288" s="1056">
        <v>37676.488922069999</v>
      </c>
      <c r="C288" s="732">
        <f t="shared" si="5"/>
        <v>601079.3944512757</v>
      </c>
      <c r="D288" s="922">
        <v>361739.90580777125</v>
      </c>
      <c r="E288" s="1154">
        <v>0</v>
      </c>
      <c r="F288" s="679">
        <v>44718.658259914038</v>
      </c>
      <c r="G288" s="1186">
        <v>0</v>
      </c>
      <c r="H288" s="1114">
        <v>0</v>
      </c>
      <c r="I288" s="678">
        <v>2008.3473960258445</v>
      </c>
      <c r="J288" s="1096">
        <v>192612.48298756452</v>
      </c>
      <c r="K288" s="593">
        <v>17757</v>
      </c>
      <c r="M288" s="11"/>
    </row>
    <row r="289" spans="1:13" ht="12.75" customHeight="1" x14ac:dyDescent="0.25">
      <c r="A289" s="60" t="s">
        <v>151</v>
      </c>
      <c r="B289" s="1056">
        <v>18744.335819469998</v>
      </c>
      <c r="C289" s="732">
        <f t="shared" si="5"/>
        <v>221845.78635509667</v>
      </c>
      <c r="D289" s="922">
        <v>94336.451335835343</v>
      </c>
      <c r="E289" s="1154">
        <v>0</v>
      </c>
      <c r="F289" s="679">
        <v>13426.861355582847</v>
      </c>
      <c r="G289" s="1186">
        <v>0</v>
      </c>
      <c r="H289" s="1114">
        <v>0</v>
      </c>
      <c r="I289" s="678">
        <v>1112.0483581017095</v>
      </c>
      <c r="J289" s="1096">
        <v>112970.42530557676</v>
      </c>
      <c r="K289" s="593">
        <v>5508</v>
      </c>
    </row>
    <row r="290" spans="1:13" ht="12.75" customHeight="1" x14ac:dyDescent="0.25">
      <c r="A290" s="60" t="s">
        <v>152</v>
      </c>
      <c r="B290" s="1056">
        <v>34432.207247099999</v>
      </c>
      <c r="C290" s="732">
        <f t="shared" si="5"/>
        <v>488626.79517434997</v>
      </c>
      <c r="D290" s="922">
        <v>172604.24428953463</v>
      </c>
      <c r="E290" s="1154">
        <v>3589.19362</v>
      </c>
      <c r="F290" s="679">
        <v>24330.856536850555</v>
      </c>
      <c r="G290" s="1186">
        <v>0</v>
      </c>
      <c r="H290" s="1114">
        <v>8708.4674899999991</v>
      </c>
      <c r="I290" s="678">
        <v>2149.586087187794</v>
      </c>
      <c r="J290" s="1096">
        <v>277244.44715077698</v>
      </c>
      <c r="K290" s="593">
        <v>13595</v>
      </c>
    </row>
    <row r="291" spans="1:13" ht="12.75" customHeight="1" x14ac:dyDescent="0.25">
      <c r="A291" s="60" t="s">
        <v>153</v>
      </c>
      <c r="B291" s="1056">
        <v>82448.351420199993</v>
      </c>
      <c r="C291" s="732">
        <f t="shared" si="5"/>
        <v>1457975.1561931311</v>
      </c>
      <c r="D291" s="922">
        <v>909014.20984605246</v>
      </c>
      <c r="E291" s="1154">
        <v>0</v>
      </c>
      <c r="F291" s="679">
        <v>137126.26982056949</v>
      </c>
      <c r="G291" s="1186">
        <v>0</v>
      </c>
      <c r="H291" s="1114">
        <v>3563.6821500000001</v>
      </c>
      <c r="I291" s="678">
        <v>4568.0986604425325</v>
      </c>
      <c r="J291" s="1096">
        <v>403702.89571606682</v>
      </c>
      <c r="K291" s="593">
        <v>35036</v>
      </c>
    </row>
    <row r="292" spans="1:13" ht="12.75" customHeight="1" x14ac:dyDescent="0.25">
      <c r="A292" s="60" t="s">
        <v>154</v>
      </c>
      <c r="B292" s="1056">
        <v>34822.338803890001</v>
      </c>
      <c r="C292" s="732">
        <f t="shared" si="5"/>
        <v>299126.8465897885</v>
      </c>
      <c r="D292" s="922">
        <v>174309.55717058733</v>
      </c>
      <c r="E292" s="1154">
        <v>115.83774000000001</v>
      </c>
      <c r="F292" s="679">
        <v>24793.212492552717</v>
      </c>
      <c r="G292" s="1186">
        <v>0</v>
      </c>
      <c r="H292" s="1114">
        <v>0</v>
      </c>
      <c r="I292" s="678">
        <v>2167.6816268743046</v>
      </c>
      <c r="J292" s="1096">
        <v>97740.557559774155</v>
      </c>
      <c r="K292" s="593">
        <v>7158</v>
      </c>
    </row>
    <row r="293" spans="1:13" ht="12.75" customHeight="1" x14ac:dyDescent="0.25">
      <c r="A293" s="330" t="s">
        <v>155</v>
      </c>
      <c r="B293" s="1056">
        <v>20478.910806159998</v>
      </c>
      <c r="C293" s="732">
        <f t="shared" si="5"/>
        <v>227974.84266174148</v>
      </c>
      <c r="D293" s="922">
        <v>106757.06707965725</v>
      </c>
      <c r="E293" s="1154">
        <v>1157.44</v>
      </c>
      <c r="F293" s="679">
        <v>16856.467125900133</v>
      </c>
      <c r="G293" s="1186">
        <v>0</v>
      </c>
      <c r="H293" s="1114">
        <v>0</v>
      </c>
      <c r="I293" s="678">
        <v>1148.3309373949212</v>
      </c>
      <c r="J293" s="1096">
        <v>102055.53751878916</v>
      </c>
      <c r="K293" s="593">
        <v>6586</v>
      </c>
      <c r="M293" s="11"/>
    </row>
    <row r="294" spans="1:13" ht="12.75" customHeight="1" x14ac:dyDescent="0.25">
      <c r="A294" s="330" t="s">
        <v>156</v>
      </c>
      <c r="B294" s="1056">
        <v>29677.325742860001</v>
      </c>
      <c r="C294" s="732">
        <f t="shared" si="5"/>
        <v>467352.37828910584</v>
      </c>
      <c r="D294" s="922">
        <v>258994.15305533487</v>
      </c>
      <c r="E294" s="1154">
        <v>0</v>
      </c>
      <c r="F294" s="679">
        <v>18946.289798984501</v>
      </c>
      <c r="G294" s="1186">
        <v>0</v>
      </c>
      <c r="H294" s="1114">
        <v>1153.5516699999998</v>
      </c>
      <c r="I294" s="678">
        <v>1460.8642518938659</v>
      </c>
      <c r="J294" s="1096">
        <v>186797.51951289258</v>
      </c>
      <c r="K294" s="593">
        <v>12442</v>
      </c>
      <c r="M294" s="11"/>
    </row>
    <row r="295" spans="1:13" ht="12.75" customHeight="1" x14ac:dyDescent="0.25">
      <c r="A295" s="330" t="s">
        <v>157</v>
      </c>
      <c r="B295" s="1056">
        <v>46676.905784000002</v>
      </c>
      <c r="C295" s="732">
        <f t="shared" si="5"/>
        <v>752774.89722359367</v>
      </c>
      <c r="D295" s="922">
        <v>443024.69960769854</v>
      </c>
      <c r="E295" s="1154">
        <v>0</v>
      </c>
      <c r="F295" s="679">
        <v>68364.88959614397</v>
      </c>
      <c r="G295" s="1186">
        <v>0</v>
      </c>
      <c r="H295" s="678">
        <v>3426.57969</v>
      </c>
      <c r="I295" s="678">
        <v>3813.928815018668</v>
      </c>
      <c r="J295" s="1096">
        <v>234144.79951473256</v>
      </c>
      <c r="K295" s="593">
        <v>18003</v>
      </c>
    </row>
    <row r="296" spans="1:13" ht="12.75" customHeight="1" x14ac:dyDescent="0.25">
      <c r="A296" s="330" t="s">
        <v>158</v>
      </c>
      <c r="B296" s="1056">
        <v>48130.963383099996</v>
      </c>
      <c r="C296" s="732">
        <f t="shared" si="5"/>
        <v>481474.04978180432</v>
      </c>
      <c r="D296" s="922">
        <v>276373.18410337251</v>
      </c>
      <c r="E296" s="1154">
        <v>5.4847299999999999</v>
      </c>
      <c r="F296" s="679">
        <v>24983.355767009794</v>
      </c>
      <c r="G296" s="1186">
        <v>0</v>
      </c>
      <c r="H296" s="842">
        <v>0</v>
      </c>
      <c r="I296" s="678">
        <v>2406.9987441958201</v>
      </c>
      <c r="J296" s="1096">
        <v>177705.02643722622</v>
      </c>
      <c r="K296" s="593">
        <v>13197</v>
      </c>
    </row>
    <row r="297" spans="1:13" ht="12.75" customHeight="1" x14ac:dyDescent="0.25">
      <c r="A297" s="173"/>
      <c r="B297" s="174"/>
      <c r="C297" s="681"/>
      <c r="D297" s="681"/>
      <c r="E297" s="681"/>
      <c r="F297" s="681"/>
      <c r="G297" s="681"/>
      <c r="H297" s="681"/>
      <c r="I297" s="681"/>
      <c r="J297" s="1003"/>
      <c r="K297" s="616"/>
    </row>
    <row r="298" spans="1:13" ht="12.75" customHeight="1" x14ac:dyDescent="0.25">
      <c r="A298" s="175" t="s">
        <v>1142</v>
      </c>
      <c r="B298" s="176">
        <f>SUM(B261:B296)</f>
        <v>1573737.4354471697</v>
      </c>
      <c r="C298" s="837">
        <f t="shared" ref="C298:K298" si="6">SUM(C261:C296)</f>
        <v>19999731.800361093</v>
      </c>
      <c r="D298" s="837">
        <f t="shared" si="6"/>
        <v>11053648.524961557</v>
      </c>
      <c r="E298" s="837">
        <f t="shared" si="6"/>
        <v>36528.897149999997</v>
      </c>
      <c r="F298" s="837">
        <f t="shared" si="6"/>
        <v>1424372.7959930862</v>
      </c>
      <c r="G298" s="837">
        <f t="shared" si="6"/>
        <v>288554.04450000002</v>
      </c>
      <c r="H298" s="837">
        <f t="shared" si="6"/>
        <v>247928.77456000002</v>
      </c>
      <c r="I298" s="838">
        <f t="shared" si="6"/>
        <v>93181.844999639288</v>
      </c>
      <c r="J298" s="839">
        <f t="shared" si="6"/>
        <v>6855516.9181968141</v>
      </c>
      <c r="K298" s="672">
        <f t="shared" si="6"/>
        <v>519610</v>
      </c>
    </row>
    <row r="299" spans="1:13" ht="12" thickBot="1" x14ac:dyDescent="0.3">
      <c r="A299" s="177"/>
      <c r="B299" s="178"/>
      <c r="C299" s="179"/>
      <c r="D299" s="70"/>
      <c r="E299" s="179"/>
      <c r="F299" s="179"/>
      <c r="G299" s="179"/>
      <c r="H299" s="179"/>
      <c r="I299" s="179"/>
      <c r="J299" s="409"/>
      <c r="K299" s="548"/>
    </row>
    <row r="300" spans="1:13" x14ac:dyDescent="0.25">
      <c r="A300" s="424"/>
      <c r="B300" s="425"/>
      <c r="C300" s="426"/>
      <c r="D300" s="426"/>
      <c r="E300" s="426"/>
      <c r="F300" s="426"/>
      <c r="G300" s="426"/>
      <c r="H300" s="426"/>
      <c r="I300" s="426"/>
      <c r="J300" s="426"/>
      <c r="K300" s="434"/>
    </row>
    <row r="301" spans="1:13" x14ac:dyDescent="0.25">
      <c r="A301" s="428" t="s">
        <v>1146</v>
      </c>
      <c r="B301" s="378"/>
      <c r="C301" s="190"/>
      <c r="D301" s="190"/>
      <c r="E301" s="190"/>
      <c r="F301" s="190"/>
      <c r="G301" s="190"/>
      <c r="H301" s="190"/>
      <c r="I301" s="190"/>
      <c r="J301" s="190"/>
      <c r="K301" s="435"/>
    </row>
    <row r="302" spans="1:13" ht="12" customHeight="1" x14ac:dyDescent="0.25">
      <c r="A302" s="1202" t="s">
        <v>1181</v>
      </c>
      <c r="B302" s="1203"/>
      <c r="C302" s="1203"/>
      <c r="D302" s="1203"/>
      <c r="E302" s="1203"/>
      <c r="F302" s="1203"/>
      <c r="G302" s="1203"/>
      <c r="H302" s="1203"/>
      <c r="I302" s="1204"/>
      <c r="J302" s="1202"/>
      <c r="K302" s="1204"/>
    </row>
    <row r="303" spans="1:13" ht="36" customHeight="1" x14ac:dyDescent="0.25">
      <c r="A303" s="1205" t="s">
        <v>1160</v>
      </c>
      <c r="B303" s="1203"/>
      <c r="C303" s="1203"/>
      <c r="D303" s="1203"/>
      <c r="E303" s="1203"/>
      <c r="F303" s="1203"/>
      <c r="G303" s="1203"/>
      <c r="H303" s="1203"/>
      <c r="I303" s="1203"/>
      <c r="J303" s="1203"/>
      <c r="K303" s="1204"/>
    </row>
    <row r="304" spans="1:13" ht="13.5" customHeight="1" x14ac:dyDescent="0.25">
      <c r="A304" s="1202" t="s">
        <v>415</v>
      </c>
      <c r="B304" s="1203"/>
      <c r="C304" s="1203"/>
      <c r="D304" s="1203"/>
      <c r="E304" s="1203"/>
      <c r="F304" s="1203"/>
      <c r="G304" s="1203"/>
      <c r="H304" s="1203"/>
      <c r="I304" s="1203"/>
      <c r="J304" s="1203"/>
      <c r="K304" s="1204"/>
    </row>
    <row r="305" spans="1:15" ht="36" customHeight="1" x14ac:dyDescent="0.25">
      <c r="A305" s="1205" t="s">
        <v>1176</v>
      </c>
      <c r="B305" s="1203"/>
      <c r="C305" s="1203"/>
      <c r="D305" s="1203"/>
      <c r="E305" s="1203"/>
      <c r="F305" s="1203"/>
      <c r="G305" s="1203"/>
      <c r="H305" s="1203"/>
      <c r="I305" s="1204"/>
      <c r="J305" s="1202"/>
      <c r="K305" s="1204"/>
      <c r="N305" s="12"/>
    </row>
    <row r="306" spans="1:15" ht="12" customHeight="1" x14ac:dyDescent="0.25">
      <c r="A306" s="1202" t="s">
        <v>1157</v>
      </c>
      <c r="B306" s="1203"/>
      <c r="C306" s="1203"/>
      <c r="D306" s="1203"/>
      <c r="E306" s="1203"/>
      <c r="F306" s="1203"/>
      <c r="G306" s="1203"/>
      <c r="H306" s="1203"/>
      <c r="I306" s="1203"/>
      <c r="J306" s="1203"/>
      <c r="K306" s="1204"/>
      <c r="L306" s="10"/>
      <c r="M306" s="10"/>
      <c r="N306" s="10"/>
      <c r="O306" s="10"/>
    </row>
    <row r="307" spans="1:15" ht="24" customHeight="1" x14ac:dyDescent="0.25">
      <c r="A307" s="1205" t="s">
        <v>1162</v>
      </c>
      <c r="B307" s="1203"/>
      <c r="C307" s="1203"/>
      <c r="D307" s="1203"/>
      <c r="E307" s="1203"/>
      <c r="F307" s="1203"/>
      <c r="G307" s="1203"/>
      <c r="H307" s="1203"/>
      <c r="I307" s="1203"/>
      <c r="J307" s="1203"/>
      <c r="K307" s="1204"/>
    </row>
    <row r="308" spans="1:15" ht="24" customHeight="1" x14ac:dyDescent="0.25">
      <c r="A308" s="1216" t="s">
        <v>416</v>
      </c>
      <c r="B308" s="1217"/>
      <c r="C308" s="1217"/>
      <c r="D308" s="1217"/>
      <c r="E308" s="1217"/>
      <c r="F308" s="1217"/>
      <c r="G308" s="1217"/>
      <c r="H308" s="1217"/>
      <c r="I308" s="1217"/>
      <c r="J308" s="1217"/>
      <c r="K308" s="1218"/>
    </row>
    <row r="309" spans="1:15" ht="12.75" customHeight="1" x14ac:dyDescent="0.25">
      <c r="A309" s="1202" t="s">
        <v>1177</v>
      </c>
      <c r="B309" s="1203"/>
      <c r="C309" s="1203"/>
      <c r="D309" s="1203"/>
      <c r="E309" s="1203"/>
      <c r="F309" s="1203"/>
      <c r="G309" s="1203"/>
      <c r="H309" s="1203"/>
      <c r="I309" s="1203"/>
      <c r="J309" s="1203"/>
      <c r="K309" s="1204"/>
    </row>
    <row r="310" spans="1:15" ht="12" thickBot="1" x14ac:dyDescent="0.3">
      <c r="A310" s="1206" t="s">
        <v>1179</v>
      </c>
      <c r="B310" s="1207"/>
      <c r="C310" s="1207"/>
      <c r="D310" s="1207"/>
      <c r="E310" s="1207"/>
      <c r="F310" s="1207"/>
      <c r="G310" s="1207"/>
      <c r="H310" s="1207"/>
      <c r="I310" s="1207"/>
      <c r="J310" s="1207"/>
      <c r="K310" s="1208"/>
    </row>
    <row r="312" spans="1:15" x14ac:dyDescent="0.25">
      <c r="B312" s="63"/>
      <c r="C312" s="63"/>
      <c r="D312" s="63"/>
      <c r="E312" s="63"/>
      <c r="F312" s="63"/>
      <c r="G312" s="63"/>
      <c r="H312" s="63"/>
      <c r="I312" s="63"/>
      <c r="J312" s="63"/>
      <c r="K312" s="63"/>
    </row>
    <row r="313" spans="1:15" x14ac:dyDescent="0.25">
      <c r="A313" s="26"/>
      <c r="B313" s="63"/>
      <c r="C313" s="73"/>
      <c r="D313" s="74"/>
      <c r="E313" s="74"/>
      <c r="F313" s="74"/>
      <c r="G313" s="74"/>
      <c r="H313" s="74"/>
      <c r="I313" s="74"/>
      <c r="J313" s="73"/>
      <c r="K313" s="364"/>
    </row>
    <row r="314" spans="1:15" x14ac:dyDescent="0.25">
      <c r="D314" s="11"/>
      <c r="E314" s="11"/>
      <c r="F314" s="11"/>
    </row>
    <row r="315" spans="1:15" x14ac:dyDescent="0.25">
      <c r="D315" s="1085"/>
      <c r="E315" s="1085"/>
      <c r="F315" s="1085"/>
    </row>
    <row r="317" spans="1:15" x14ac:dyDescent="0.25">
      <c r="D317" s="11"/>
      <c r="E317" s="11"/>
      <c r="F317" s="11"/>
    </row>
    <row r="318" spans="1:15" x14ac:dyDescent="0.25">
      <c r="D318" s="11"/>
      <c r="E318" s="11"/>
      <c r="F318" s="11"/>
    </row>
    <row r="319" spans="1:15" x14ac:dyDescent="0.25">
      <c r="D319" s="11"/>
      <c r="E319" s="11"/>
      <c r="F319" s="11"/>
    </row>
    <row r="320" spans="1:15" x14ac:dyDescent="0.25">
      <c r="D320" s="11"/>
      <c r="E320" s="11"/>
      <c r="F320" s="11"/>
    </row>
    <row r="321" spans="4:6" x14ac:dyDescent="0.25">
      <c r="D321" s="11"/>
      <c r="E321" s="11"/>
      <c r="F321" s="11"/>
    </row>
    <row r="322" spans="4:6" x14ac:dyDescent="0.25">
      <c r="D322" s="11"/>
      <c r="E322" s="11"/>
      <c r="F322" s="11"/>
    </row>
    <row r="323" spans="4:6" x14ac:dyDescent="0.25">
      <c r="D323" s="11"/>
      <c r="E323" s="11"/>
      <c r="F323" s="11"/>
    </row>
    <row r="324" spans="4:6" x14ac:dyDescent="0.25">
      <c r="D324" s="11"/>
      <c r="E324" s="11"/>
      <c r="F324" s="11"/>
    </row>
    <row r="325" spans="4:6" x14ac:dyDescent="0.25">
      <c r="D325" s="11"/>
      <c r="E325" s="11"/>
      <c r="F325" s="11"/>
    </row>
    <row r="326" spans="4:6" x14ac:dyDescent="0.25">
      <c r="D326" s="11"/>
      <c r="E326" s="11"/>
      <c r="F326" s="11"/>
    </row>
    <row r="327" spans="4:6" x14ac:dyDescent="0.25">
      <c r="D327" s="11"/>
      <c r="E327" s="11"/>
      <c r="F327" s="11"/>
    </row>
    <row r="328" spans="4:6" x14ac:dyDescent="0.25">
      <c r="D328" s="11"/>
      <c r="E328" s="11"/>
      <c r="F328" s="11"/>
    </row>
    <row r="329" spans="4:6" x14ac:dyDescent="0.25">
      <c r="D329" s="11"/>
      <c r="E329" s="11"/>
      <c r="F329" s="11"/>
    </row>
    <row r="330" spans="4:6" x14ac:dyDescent="0.25">
      <c r="D330" s="11"/>
      <c r="E330" s="11"/>
      <c r="F330" s="11"/>
    </row>
    <row r="331" spans="4:6" x14ac:dyDescent="0.25">
      <c r="D331" s="11"/>
      <c r="E331" s="11"/>
      <c r="F331" s="11"/>
    </row>
    <row r="332" spans="4:6" x14ac:dyDescent="0.25">
      <c r="D332" s="11"/>
      <c r="E332" s="11"/>
      <c r="F332" s="11"/>
    </row>
    <row r="333" spans="4:6" x14ac:dyDescent="0.25">
      <c r="D333" s="11"/>
      <c r="E333" s="11"/>
      <c r="F333" s="11"/>
    </row>
    <row r="334" spans="4:6" x14ac:dyDescent="0.25">
      <c r="D334" s="11"/>
      <c r="E334" s="11"/>
      <c r="F334" s="11"/>
    </row>
    <row r="335" spans="4:6" x14ac:dyDescent="0.25">
      <c r="D335" s="11"/>
      <c r="E335" s="11"/>
      <c r="F335" s="11"/>
    </row>
    <row r="336" spans="4:6" x14ac:dyDescent="0.25">
      <c r="D336" s="11"/>
      <c r="E336" s="11"/>
      <c r="F336" s="11"/>
    </row>
    <row r="337" spans="4:6" x14ac:dyDescent="0.25">
      <c r="D337" s="11"/>
      <c r="E337" s="11"/>
      <c r="F337" s="11"/>
    </row>
    <row r="338" spans="4:6" x14ac:dyDescent="0.25">
      <c r="D338" s="11"/>
      <c r="E338" s="11"/>
      <c r="F338" s="11"/>
    </row>
    <row r="339" spans="4:6" x14ac:dyDescent="0.25">
      <c r="D339" s="11"/>
      <c r="E339" s="11"/>
      <c r="F339" s="11"/>
    </row>
    <row r="340" spans="4:6" x14ac:dyDescent="0.25">
      <c r="D340" s="11"/>
      <c r="E340" s="11"/>
      <c r="F340" s="11"/>
    </row>
    <row r="341" spans="4:6" x14ac:dyDescent="0.25">
      <c r="D341" s="11"/>
      <c r="E341" s="11"/>
      <c r="F341" s="11"/>
    </row>
    <row r="342" spans="4:6" x14ac:dyDescent="0.25">
      <c r="D342" s="11"/>
      <c r="E342" s="11"/>
      <c r="F342" s="11"/>
    </row>
    <row r="343" spans="4:6" x14ac:dyDescent="0.25">
      <c r="D343" s="11"/>
      <c r="E343" s="11"/>
      <c r="F343" s="11"/>
    </row>
    <row r="344" spans="4:6" x14ac:dyDescent="0.25">
      <c r="D344" s="11"/>
      <c r="E344" s="11"/>
      <c r="F344" s="11"/>
    </row>
    <row r="345" spans="4:6" x14ac:dyDescent="0.25">
      <c r="D345" s="11"/>
      <c r="E345" s="11"/>
      <c r="F345" s="11"/>
    </row>
    <row r="346" spans="4:6" x14ac:dyDescent="0.25">
      <c r="D346" s="11"/>
      <c r="E346" s="11"/>
      <c r="F346" s="11"/>
    </row>
    <row r="347" spans="4:6" x14ac:dyDescent="0.25">
      <c r="D347" s="11"/>
      <c r="E347" s="11"/>
      <c r="F347" s="11"/>
    </row>
    <row r="348" spans="4:6" x14ac:dyDescent="0.25">
      <c r="D348" s="11"/>
      <c r="E348" s="11"/>
      <c r="F348" s="11"/>
    </row>
    <row r="349" spans="4:6" x14ac:dyDescent="0.25">
      <c r="D349" s="11"/>
      <c r="E349" s="11"/>
      <c r="F349" s="11"/>
    </row>
    <row r="350" spans="4:6" x14ac:dyDescent="0.25">
      <c r="D350" s="11"/>
      <c r="E350" s="11"/>
      <c r="F350" s="11"/>
    </row>
    <row r="351" spans="4:6" x14ac:dyDescent="0.25">
      <c r="D351" s="11"/>
      <c r="E351" s="11"/>
      <c r="F351" s="11"/>
    </row>
    <row r="352" spans="4:6" x14ac:dyDescent="0.25">
      <c r="D352" s="11"/>
      <c r="E352" s="11"/>
      <c r="F352" s="11"/>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299"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72"/>
  <sheetViews>
    <sheetView zoomScaleNormal="100" workbookViewId="0">
      <selection activeCell="A500" sqref="A500"/>
    </sheetView>
  </sheetViews>
  <sheetFormatPr defaultColWidth="15.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33" width="8.81640625" style="2" customWidth="1"/>
    <col min="34" max="16384" width="15.81640625" style="2"/>
  </cols>
  <sheetData>
    <row r="1" spans="1:11" x14ac:dyDescent="0.25">
      <c r="A1" s="1196" t="s">
        <v>1180</v>
      </c>
      <c r="B1" s="1197"/>
      <c r="C1" s="1197"/>
      <c r="D1" s="1197"/>
      <c r="E1" s="1197"/>
      <c r="F1" s="1197"/>
      <c r="G1" s="1197"/>
      <c r="H1" s="1197"/>
      <c r="I1" s="1197"/>
      <c r="J1" s="1197"/>
      <c r="K1" s="1198"/>
    </row>
    <row r="2" spans="1:11" ht="12"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3" t="s">
        <v>468</v>
      </c>
      <c r="B4" s="1054">
        <v>340.42105856469999</v>
      </c>
      <c r="C4" s="732">
        <f>SUM(D4:J4)</f>
        <v>2673.0564999648604</v>
      </c>
      <c r="D4" s="922">
        <v>1444.0129999999999</v>
      </c>
      <c r="E4" s="1177">
        <v>0</v>
      </c>
      <c r="F4" s="843">
        <v>20.378</v>
      </c>
      <c r="G4" s="843">
        <v>0</v>
      </c>
      <c r="H4" s="1136">
        <v>0</v>
      </c>
      <c r="I4" s="953">
        <v>41.131</v>
      </c>
      <c r="J4" s="1094">
        <v>1167.5344999648607</v>
      </c>
      <c r="K4" s="619">
        <v>88</v>
      </c>
    </row>
    <row r="5" spans="1:11" ht="12.75" customHeight="1" x14ac:dyDescent="0.25">
      <c r="A5" s="3" t="s">
        <v>832</v>
      </c>
      <c r="B5" s="1054">
        <v>2406.0023356562001</v>
      </c>
      <c r="C5" s="732">
        <f t="shared" ref="C5:C32" si="0">SUM(D5:J5)</f>
        <v>22015.053470399303</v>
      </c>
      <c r="D5" s="922">
        <v>10811.535</v>
      </c>
      <c r="E5" s="1177">
        <v>0</v>
      </c>
      <c r="F5" s="843">
        <v>1176.864</v>
      </c>
      <c r="G5" s="843">
        <v>0</v>
      </c>
      <c r="H5" s="1136">
        <v>0</v>
      </c>
      <c r="I5" s="954">
        <v>97.417000000000002</v>
      </c>
      <c r="J5" s="1094">
        <v>9929.2374703993046</v>
      </c>
      <c r="K5" s="620">
        <v>706</v>
      </c>
    </row>
    <row r="6" spans="1:11" ht="12.75" customHeight="1" x14ac:dyDescent="0.25">
      <c r="A6" s="3" t="s">
        <v>833</v>
      </c>
      <c r="B6" s="1054">
        <v>4487.7287752725997</v>
      </c>
      <c r="C6" s="732">
        <f t="shared" si="0"/>
        <v>33168.984137574706</v>
      </c>
      <c r="D6" s="922">
        <v>17814.849999999999</v>
      </c>
      <c r="E6" s="1177">
        <v>0</v>
      </c>
      <c r="F6" s="843">
        <v>4636.1440000000002</v>
      </c>
      <c r="G6" s="843">
        <v>0</v>
      </c>
      <c r="H6" s="1136">
        <v>0</v>
      </c>
      <c r="I6" s="954">
        <v>159.08000000000001</v>
      </c>
      <c r="J6" s="1094">
        <v>10558.910137574709</v>
      </c>
      <c r="K6" s="620">
        <v>918</v>
      </c>
    </row>
    <row r="7" spans="1:11" ht="12.75" customHeight="1" x14ac:dyDescent="0.25">
      <c r="A7" s="3" t="s">
        <v>356</v>
      </c>
      <c r="B7" s="1054">
        <v>1277.871812846</v>
      </c>
      <c r="C7" s="732">
        <f t="shared" si="0"/>
        <v>12668.504249292004</v>
      </c>
      <c r="D7" s="922">
        <v>6064.7560000000003</v>
      </c>
      <c r="E7" s="1177">
        <v>0</v>
      </c>
      <c r="F7" s="843">
        <v>135.857</v>
      </c>
      <c r="G7" s="843">
        <v>0</v>
      </c>
      <c r="H7" s="1136">
        <v>0</v>
      </c>
      <c r="I7" s="954">
        <v>28.466000000000001</v>
      </c>
      <c r="J7" s="1094">
        <v>6439.4252492920023</v>
      </c>
      <c r="K7" s="620">
        <v>390</v>
      </c>
    </row>
    <row r="8" spans="1:11" ht="12.75" customHeight="1" x14ac:dyDescent="0.25">
      <c r="A8" s="3" t="s">
        <v>834</v>
      </c>
      <c r="B8" s="1054">
        <v>58.120252178200005</v>
      </c>
      <c r="C8" s="732">
        <f t="shared" si="0"/>
        <v>1176.7624488814627</v>
      </c>
      <c r="D8" s="922">
        <v>456.69600000000003</v>
      </c>
      <c r="E8" s="1177">
        <v>0</v>
      </c>
      <c r="F8" s="843">
        <v>14.984</v>
      </c>
      <c r="G8" s="843">
        <v>0</v>
      </c>
      <c r="H8" s="1136">
        <v>0</v>
      </c>
      <c r="I8" s="954">
        <v>9.4139999999999997</v>
      </c>
      <c r="J8" s="1094">
        <v>695.66844888146261</v>
      </c>
      <c r="K8" s="620">
        <v>36</v>
      </c>
    </row>
    <row r="9" spans="1:11" ht="12.75" customHeight="1" x14ac:dyDescent="0.25">
      <c r="A9" s="3" t="s">
        <v>263</v>
      </c>
      <c r="B9" s="1054">
        <v>18805.037518024601</v>
      </c>
      <c r="C9" s="732">
        <f t="shared" si="0"/>
        <v>190239.11848885717</v>
      </c>
      <c r="D9" s="922">
        <v>111638.423</v>
      </c>
      <c r="E9" s="1177">
        <v>0</v>
      </c>
      <c r="F9" s="843">
        <v>13872.374</v>
      </c>
      <c r="G9" s="843">
        <v>0</v>
      </c>
      <c r="H9" s="1136">
        <v>0</v>
      </c>
      <c r="I9" s="954">
        <v>641.03300000000002</v>
      </c>
      <c r="J9" s="1094">
        <v>64087.288488857172</v>
      </c>
      <c r="K9" s="620">
        <v>4609</v>
      </c>
    </row>
    <row r="10" spans="1:11" ht="12.75" customHeight="1" x14ac:dyDescent="0.25">
      <c r="A10" s="3" t="s">
        <v>835</v>
      </c>
      <c r="B10" s="1054">
        <v>822.60560485140002</v>
      </c>
      <c r="C10" s="732">
        <f t="shared" si="0"/>
        <v>10179.618208112104</v>
      </c>
      <c r="D10" s="922">
        <v>4244.299</v>
      </c>
      <c r="E10" s="1177">
        <v>0</v>
      </c>
      <c r="F10" s="843">
        <v>183.637</v>
      </c>
      <c r="G10" s="843">
        <v>0</v>
      </c>
      <c r="H10" s="1136">
        <v>0</v>
      </c>
      <c r="I10" s="954">
        <v>51.558</v>
      </c>
      <c r="J10" s="1094">
        <v>5700.1242081121036</v>
      </c>
      <c r="K10" s="620">
        <v>359</v>
      </c>
    </row>
    <row r="11" spans="1:11" ht="12.75" customHeight="1" x14ac:dyDescent="0.25">
      <c r="A11" s="3" t="s">
        <v>836</v>
      </c>
      <c r="B11" s="1054">
        <v>501.21584032100003</v>
      </c>
      <c r="C11" s="732">
        <f t="shared" si="0"/>
        <v>4923.2362978474057</v>
      </c>
      <c r="D11" s="922">
        <v>2088.8449999999998</v>
      </c>
      <c r="E11" s="1177">
        <v>0</v>
      </c>
      <c r="F11" s="843">
        <v>59.283000000000001</v>
      </c>
      <c r="G11" s="843">
        <v>0</v>
      </c>
      <c r="H11" s="1136">
        <v>0</v>
      </c>
      <c r="I11" s="954">
        <v>3.4710000000000001</v>
      </c>
      <c r="J11" s="1094">
        <v>2771.637297847406</v>
      </c>
      <c r="K11" s="620">
        <v>156</v>
      </c>
    </row>
    <row r="12" spans="1:11" ht="12.75" customHeight="1" x14ac:dyDescent="0.25">
      <c r="A12" s="3" t="s">
        <v>115</v>
      </c>
      <c r="B12" s="1054">
        <v>289.55949713480004</v>
      </c>
      <c r="C12" s="732">
        <f t="shared" si="0"/>
        <v>3038.36629878437</v>
      </c>
      <c r="D12" s="922">
        <v>1317.8489999999999</v>
      </c>
      <c r="E12" s="1177">
        <v>0</v>
      </c>
      <c r="F12" s="843">
        <v>71.141000000000005</v>
      </c>
      <c r="G12" s="843">
        <v>0</v>
      </c>
      <c r="H12" s="1136">
        <v>0</v>
      </c>
      <c r="I12" s="954">
        <v>6.02</v>
      </c>
      <c r="J12" s="1094">
        <v>1643.35629878437</v>
      </c>
      <c r="K12" s="620">
        <v>119</v>
      </c>
    </row>
    <row r="13" spans="1:11" ht="12.75" customHeight="1" x14ac:dyDescent="0.25">
      <c r="A13" s="3" t="s">
        <v>116</v>
      </c>
      <c r="B13" s="1054">
        <v>595.67791730980002</v>
      </c>
      <c r="C13" s="732">
        <f t="shared" si="0"/>
        <v>6389.5410400956071</v>
      </c>
      <c r="D13" s="922">
        <v>2323.7089999999998</v>
      </c>
      <c r="E13" s="1177">
        <v>0</v>
      </c>
      <c r="F13" s="843">
        <v>124.358</v>
      </c>
      <c r="G13" s="843">
        <v>0</v>
      </c>
      <c r="H13" s="1136">
        <v>0</v>
      </c>
      <c r="I13" s="954">
        <v>26.617999999999999</v>
      </c>
      <c r="J13" s="1094">
        <v>3914.8560400956071</v>
      </c>
      <c r="K13" s="620">
        <v>253</v>
      </c>
    </row>
    <row r="14" spans="1:11" ht="12.75" customHeight="1" x14ac:dyDescent="0.25">
      <c r="A14" s="3" t="s">
        <v>338</v>
      </c>
      <c r="B14" s="1054">
        <v>2596.6725852269997</v>
      </c>
      <c r="C14" s="732">
        <f t="shared" si="0"/>
        <v>36390.9848200712</v>
      </c>
      <c r="D14" s="922">
        <v>17029.138999999999</v>
      </c>
      <c r="E14" s="1177">
        <v>0</v>
      </c>
      <c r="F14" s="843">
        <v>9760.4169999999995</v>
      </c>
      <c r="G14" s="843">
        <v>0</v>
      </c>
      <c r="H14" s="1136">
        <v>0</v>
      </c>
      <c r="I14" s="954">
        <v>152.22999999999999</v>
      </c>
      <c r="J14" s="1094">
        <v>9449.1988200712021</v>
      </c>
      <c r="K14" s="620">
        <v>948</v>
      </c>
    </row>
    <row r="15" spans="1:11" ht="12.75" customHeight="1" x14ac:dyDescent="0.25">
      <c r="A15" s="3" t="s">
        <v>837</v>
      </c>
      <c r="B15" s="1054">
        <v>406.07698496719996</v>
      </c>
      <c r="C15" s="732">
        <f t="shared" si="0"/>
        <v>5220.2361857633632</v>
      </c>
      <c r="D15" s="922">
        <v>2591.5970000000002</v>
      </c>
      <c r="E15" s="1177">
        <v>0</v>
      </c>
      <c r="F15" s="843">
        <v>110.158</v>
      </c>
      <c r="G15" s="843">
        <v>0</v>
      </c>
      <c r="H15" s="1136">
        <v>0</v>
      </c>
      <c r="I15" s="954">
        <v>24.207999999999998</v>
      </c>
      <c r="J15" s="1094">
        <v>2494.273185763363</v>
      </c>
      <c r="K15" s="620">
        <v>164</v>
      </c>
    </row>
    <row r="16" spans="1:11" ht="12.75" customHeight="1" x14ac:dyDescent="0.25">
      <c r="A16" s="3" t="s">
        <v>236</v>
      </c>
      <c r="B16" s="1054">
        <v>524.79921879860001</v>
      </c>
      <c r="C16" s="732">
        <f t="shared" si="0"/>
        <v>5161.0292961707455</v>
      </c>
      <c r="D16" s="922">
        <v>2915.6419999999998</v>
      </c>
      <c r="E16" s="1177">
        <v>0</v>
      </c>
      <c r="F16" s="843">
        <v>98.671999999999997</v>
      </c>
      <c r="G16" s="843">
        <v>0</v>
      </c>
      <c r="H16" s="1136">
        <v>0</v>
      </c>
      <c r="I16" s="954">
        <v>13.525</v>
      </c>
      <c r="J16" s="1094">
        <v>2133.1902961707456</v>
      </c>
      <c r="K16" s="620">
        <v>181</v>
      </c>
    </row>
    <row r="17" spans="1:11" ht="12.75" customHeight="1" x14ac:dyDescent="0.25">
      <c r="A17" s="3" t="s">
        <v>838</v>
      </c>
      <c r="B17" s="1054">
        <v>660.13823587719992</v>
      </c>
      <c r="C17" s="732">
        <f t="shared" si="0"/>
        <v>4479.0635910491246</v>
      </c>
      <c r="D17" s="922">
        <v>2505.6770000000001</v>
      </c>
      <c r="E17" s="1177">
        <v>0</v>
      </c>
      <c r="F17" s="843">
        <v>91.503</v>
      </c>
      <c r="G17" s="843">
        <v>0</v>
      </c>
      <c r="H17" s="1136">
        <v>0</v>
      </c>
      <c r="I17" s="954">
        <v>13.189</v>
      </c>
      <c r="J17" s="1094">
        <v>1868.6945910491243</v>
      </c>
      <c r="K17" s="620">
        <v>129</v>
      </c>
    </row>
    <row r="18" spans="1:11" ht="12.75" customHeight="1" x14ac:dyDescent="0.25">
      <c r="A18" s="3" t="s">
        <v>58</v>
      </c>
      <c r="B18" s="1054">
        <v>499.52003441940002</v>
      </c>
      <c r="C18" s="732">
        <f t="shared" si="0"/>
        <v>6088.2869596336295</v>
      </c>
      <c r="D18" s="922">
        <v>3620.5619999999999</v>
      </c>
      <c r="E18" s="1177">
        <v>0</v>
      </c>
      <c r="F18" s="843">
        <v>401.19400000000002</v>
      </c>
      <c r="G18" s="843">
        <v>0</v>
      </c>
      <c r="H18" s="1136">
        <v>0</v>
      </c>
      <c r="I18" s="954">
        <v>16.445</v>
      </c>
      <c r="J18" s="1094">
        <v>2050.0859596336295</v>
      </c>
      <c r="K18" s="620">
        <v>143</v>
      </c>
    </row>
    <row r="19" spans="1:11" ht="12.75" customHeight="1" x14ac:dyDescent="0.25">
      <c r="A19" s="3" t="s">
        <v>839</v>
      </c>
      <c r="B19" s="1054">
        <v>163.59302907669999</v>
      </c>
      <c r="C19" s="732">
        <f t="shared" si="0"/>
        <v>925.13743992098784</v>
      </c>
      <c r="D19" s="922">
        <v>346.137</v>
      </c>
      <c r="E19" s="1177">
        <v>0</v>
      </c>
      <c r="F19" s="843">
        <v>6.68</v>
      </c>
      <c r="G19" s="843">
        <v>0</v>
      </c>
      <c r="H19" s="1136">
        <v>0</v>
      </c>
      <c r="I19" s="954">
        <v>0</v>
      </c>
      <c r="J19" s="1094">
        <v>572.32043992098784</v>
      </c>
      <c r="K19" s="620">
        <v>33</v>
      </c>
    </row>
    <row r="20" spans="1:11" ht="12.75" customHeight="1" x14ac:dyDescent="0.25">
      <c r="A20" s="3" t="s">
        <v>840</v>
      </c>
      <c r="B20" s="1054">
        <v>152.51420402709999</v>
      </c>
      <c r="C20" s="732">
        <f t="shared" si="0"/>
        <v>941.33967147085605</v>
      </c>
      <c r="D20" s="922">
        <v>546.64099999999996</v>
      </c>
      <c r="E20" s="1177">
        <v>0</v>
      </c>
      <c r="F20" s="843">
        <v>26.196999999999999</v>
      </c>
      <c r="G20" s="843">
        <v>0</v>
      </c>
      <c r="H20" s="1136">
        <v>0</v>
      </c>
      <c r="I20" s="954">
        <v>0</v>
      </c>
      <c r="J20" s="1094">
        <v>368.50167147085608</v>
      </c>
      <c r="K20" s="620">
        <v>28</v>
      </c>
    </row>
    <row r="21" spans="1:11" ht="12.75" customHeight="1" x14ac:dyDescent="0.25">
      <c r="A21" s="3" t="s">
        <v>841</v>
      </c>
      <c r="B21" s="1054">
        <v>44461.393015340196</v>
      </c>
      <c r="C21" s="732">
        <f t="shared" si="0"/>
        <v>620905.95025127218</v>
      </c>
      <c r="D21" s="922">
        <v>195917.06200000001</v>
      </c>
      <c r="E21" s="1177">
        <v>1254.72982</v>
      </c>
      <c r="F21" s="843">
        <v>26540.062999999998</v>
      </c>
      <c r="G21" s="843">
        <v>0</v>
      </c>
      <c r="H21" s="1136">
        <v>82623.305779999995</v>
      </c>
      <c r="I21" s="954">
        <v>3680.0610000000001</v>
      </c>
      <c r="J21" s="1094">
        <v>310890.72865127213</v>
      </c>
      <c r="K21" s="620">
        <v>13265</v>
      </c>
    </row>
    <row r="22" spans="1:11" ht="12.75" customHeight="1" x14ac:dyDescent="0.25">
      <c r="A22" s="3" t="s">
        <v>160</v>
      </c>
      <c r="B22" s="1054">
        <v>486.12697764960001</v>
      </c>
      <c r="C22" s="732">
        <f t="shared" si="0"/>
        <v>5801.7792532969597</v>
      </c>
      <c r="D22" s="922">
        <v>2451.9749999999999</v>
      </c>
      <c r="E22" s="1177">
        <v>0</v>
      </c>
      <c r="F22" s="843">
        <v>172.28700000000001</v>
      </c>
      <c r="G22" s="843">
        <v>0</v>
      </c>
      <c r="H22" s="1136">
        <v>0</v>
      </c>
      <c r="I22" s="954">
        <v>0</v>
      </c>
      <c r="J22" s="1094">
        <v>3177.5172532969605</v>
      </c>
      <c r="K22" s="620">
        <v>214</v>
      </c>
    </row>
    <row r="23" spans="1:11" ht="12.75" customHeight="1" x14ac:dyDescent="0.25">
      <c r="A23" s="3" t="s">
        <v>842</v>
      </c>
      <c r="B23" s="1054">
        <v>1270.4458891424999</v>
      </c>
      <c r="C23" s="732">
        <f t="shared" si="0"/>
        <v>12587.799933015111</v>
      </c>
      <c r="D23" s="922">
        <v>6577.0990000000002</v>
      </c>
      <c r="E23" s="1177">
        <v>0</v>
      </c>
      <c r="F23" s="843">
        <v>371.02800000000002</v>
      </c>
      <c r="G23" s="843">
        <v>0</v>
      </c>
      <c r="H23" s="1136">
        <v>0</v>
      </c>
      <c r="I23" s="954">
        <v>111.176</v>
      </c>
      <c r="J23" s="1094">
        <v>5528.4969330151089</v>
      </c>
      <c r="K23" s="620">
        <v>374</v>
      </c>
    </row>
    <row r="24" spans="1:11" ht="12.75" customHeight="1" x14ac:dyDescent="0.25">
      <c r="A24" s="3" t="s">
        <v>90</v>
      </c>
      <c r="B24" s="1054">
        <v>1236.209111487</v>
      </c>
      <c r="C24" s="732">
        <f t="shared" si="0"/>
        <v>10383.74451542327</v>
      </c>
      <c r="D24" s="922">
        <v>5715.5640000000003</v>
      </c>
      <c r="E24" s="1177">
        <v>0</v>
      </c>
      <c r="F24" s="843">
        <v>309.79700000000003</v>
      </c>
      <c r="G24" s="843">
        <v>0</v>
      </c>
      <c r="H24" s="1136">
        <v>0</v>
      </c>
      <c r="I24" s="954">
        <v>126.404</v>
      </c>
      <c r="J24" s="1094">
        <v>4231.9795154232697</v>
      </c>
      <c r="K24" s="620">
        <v>338</v>
      </c>
    </row>
    <row r="25" spans="1:11" ht="12.75" customHeight="1" x14ac:dyDescent="0.25">
      <c r="A25" s="3" t="s">
        <v>162</v>
      </c>
      <c r="B25" s="1054">
        <v>1801.4191074470002</v>
      </c>
      <c r="C25" s="732">
        <f t="shared" si="0"/>
        <v>10845.403998535199</v>
      </c>
      <c r="D25" s="922">
        <v>5151.9650000000001</v>
      </c>
      <c r="E25" s="1177">
        <v>0</v>
      </c>
      <c r="F25" s="843">
        <v>880.91700000000003</v>
      </c>
      <c r="G25" s="843">
        <v>0</v>
      </c>
      <c r="H25" s="1136">
        <v>0</v>
      </c>
      <c r="I25" s="954">
        <v>249.52099999999999</v>
      </c>
      <c r="J25" s="1094">
        <v>4563.0009985351981</v>
      </c>
      <c r="K25" s="620">
        <v>339</v>
      </c>
    </row>
    <row r="26" spans="1:11" ht="12.75" customHeight="1" x14ac:dyDescent="0.25">
      <c r="A26" s="3" t="s">
        <v>843</v>
      </c>
      <c r="B26" s="1054">
        <v>4081.5927966477007</v>
      </c>
      <c r="C26" s="732">
        <f t="shared" si="0"/>
        <v>43765.432941891457</v>
      </c>
      <c r="D26" s="922">
        <v>20973.468000000001</v>
      </c>
      <c r="E26" s="1177">
        <v>0</v>
      </c>
      <c r="F26" s="843">
        <v>1991.3420000000001</v>
      </c>
      <c r="G26" s="843">
        <v>0</v>
      </c>
      <c r="H26" s="1136">
        <v>0</v>
      </c>
      <c r="I26" s="954">
        <v>90.927999999999997</v>
      </c>
      <c r="J26" s="1094">
        <v>20709.694941891452</v>
      </c>
      <c r="K26" s="620">
        <v>1185</v>
      </c>
    </row>
    <row r="27" spans="1:11" ht="12.75" customHeight="1" x14ac:dyDescent="0.25">
      <c r="A27" s="3" t="s">
        <v>844</v>
      </c>
      <c r="B27" s="1054">
        <v>1437.1857601853001</v>
      </c>
      <c r="C27" s="732">
        <f t="shared" si="0"/>
        <v>13377.112492048829</v>
      </c>
      <c r="D27" s="922">
        <v>5561.84</v>
      </c>
      <c r="E27" s="1177">
        <v>0</v>
      </c>
      <c r="F27" s="843">
        <v>473.37299999999999</v>
      </c>
      <c r="G27" s="843">
        <v>0</v>
      </c>
      <c r="H27" s="1136">
        <v>0</v>
      </c>
      <c r="I27" s="954">
        <v>11.028</v>
      </c>
      <c r="J27" s="1094">
        <v>7330.8714920488292</v>
      </c>
      <c r="K27" s="620">
        <v>514</v>
      </c>
    </row>
    <row r="28" spans="1:11" ht="12.75" customHeight="1" x14ac:dyDescent="0.25">
      <c r="A28" s="3" t="s">
        <v>1143</v>
      </c>
      <c r="B28" s="1054">
        <v>17653.057462989102</v>
      </c>
      <c r="C28" s="732">
        <f t="shared" si="0"/>
        <v>135472.93736719101</v>
      </c>
      <c r="D28" s="922">
        <v>72573.501000000004</v>
      </c>
      <c r="E28" s="1177">
        <v>0</v>
      </c>
      <c r="F28" s="843">
        <v>11653.438</v>
      </c>
      <c r="G28" s="843">
        <v>0</v>
      </c>
      <c r="H28" s="1136">
        <v>0</v>
      </c>
      <c r="I28" s="954">
        <v>1290.0350000000001</v>
      </c>
      <c r="J28" s="1094">
        <v>49955.963367191027</v>
      </c>
      <c r="K28" s="620">
        <v>3764</v>
      </c>
    </row>
    <row r="29" spans="1:11" ht="12.75" customHeight="1" x14ac:dyDescent="0.25">
      <c r="A29" s="3" t="s">
        <v>845</v>
      </c>
      <c r="B29" s="1054">
        <v>1152.0391280647</v>
      </c>
      <c r="C29" s="732">
        <f t="shared" si="0"/>
        <v>8461.9376257152744</v>
      </c>
      <c r="D29" s="922">
        <v>4382.5029999999997</v>
      </c>
      <c r="E29" s="1177">
        <v>0</v>
      </c>
      <c r="F29" s="843">
        <v>403.13600000000002</v>
      </c>
      <c r="G29" s="843">
        <v>0</v>
      </c>
      <c r="H29" s="1136">
        <v>0</v>
      </c>
      <c r="I29" s="954">
        <v>74.725999999999999</v>
      </c>
      <c r="J29" s="1094">
        <v>3601.5726257152742</v>
      </c>
      <c r="K29" s="620">
        <v>264</v>
      </c>
    </row>
    <row r="30" spans="1:11" ht="12.75" customHeight="1" x14ac:dyDescent="0.25">
      <c r="A30" s="3" t="s">
        <v>1156</v>
      </c>
      <c r="B30" s="1054">
        <v>10542.1067529093</v>
      </c>
      <c r="C30" s="732">
        <f t="shared" si="0"/>
        <v>96618.096121717928</v>
      </c>
      <c r="D30" s="922">
        <v>56548.58</v>
      </c>
      <c r="E30" s="1177">
        <v>0</v>
      </c>
      <c r="F30" s="843">
        <v>4869.8180000000002</v>
      </c>
      <c r="G30" s="843">
        <v>0</v>
      </c>
      <c r="H30" s="1136">
        <v>0</v>
      </c>
      <c r="I30" s="954">
        <v>731.07399999999996</v>
      </c>
      <c r="J30" s="1094">
        <v>34468.624121717927</v>
      </c>
      <c r="K30" s="620">
        <v>3483</v>
      </c>
    </row>
    <row r="31" spans="1:11" ht="12.75" customHeight="1" x14ac:dyDescent="0.25">
      <c r="A31" s="3" t="s">
        <v>218</v>
      </c>
      <c r="B31" s="1054">
        <v>137.73529843129998</v>
      </c>
      <c r="C31" s="732">
        <f t="shared" si="0"/>
        <v>1074.1999953900961</v>
      </c>
      <c r="D31" s="922">
        <v>503.46499999999997</v>
      </c>
      <c r="E31" s="1177">
        <v>0</v>
      </c>
      <c r="F31" s="843">
        <v>0</v>
      </c>
      <c r="G31" s="843">
        <v>0</v>
      </c>
      <c r="H31" s="1136">
        <v>0</v>
      </c>
      <c r="I31" s="954">
        <v>0</v>
      </c>
      <c r="J31" s="1094">
        <v>570.73499539009617</v>
      </c>
      <c r="K31" s="620">
        <v>42</v>
      </c>
    </row>
    <row r="32" spans="1:11" ht="12.75" customHeight="1" x14ac:dyDescent="0.25">
      <c r="A32" s="3" t="s">
        <v>846</v>
      </c>
      <c r="B32" s="1054">
        <v>15383.5577201304</v>
      </c>
      <c r="C32" s="732">
        <f t="shared" si="0"/>
        <v>159566.141217592</v>
      </c>
      <c r="D32" s="922">
        <v>89958.23</v>
      </c>
      <c r="E32" s="1177">
        <v>0</v>
      </c>
      <c r="F32" s="843">
        <v>10059.721</v>
      </c>
      <c r="G32" s="843">
        <v>0</v>
      </c>
      <c r="H32" s="1136">
        <v>0</v>
      </c>
      <c r="I32" s="954">
        <v>1098.0609999999999</v>
      </c>
      <c r="J32" s="1094">
        <v>58450.129217592003</v>
      </c>
      <c r="K32" s="620">
        <v>4212</v>
      </c>
    </row>
    <row r="33" spans="1:14" ht="12.75" customHeight="1" x14ac:dyDescent="0.25">
      <c r="A33" s="410"/>
      <c r="B33" s="411"/>
      <c r="C33" s="681"/>
      <c r="D33" s="681"/>
      <c r="E33" s="681"/>
      <c r="F33" s="681"/>
      <c r="G33" s="681"/>
      <c r="H33" s="681"/>
      <c r="I33" s="744"/>
      <c r="J33" s="682"/>
      <c r="K33" s="615"/>
    </row>
    <row r="34" spans="1:14" ht="12.75" customHeight="1" x14ac:dyDescent="0.25">
      <c r="A34" s="412" t="s">
        <v>1144</v>
      </c>
      <c r="B34" s="413">
        <f>SUM(B4:B32)</f>
        <v>134230.42392497661</v>
      </c>
      <c r="C34" s="844">
        <f t="shared" ref="C34:K34" si="1">SUM(C4:C32)</f>
        <v>1464538.8548169783</v>
      </c>
      <c r="D34" s="844">
        <f t="shared" si="1"/>
        <v>654075.62199999997</v>
      </c>
      <c r="E34" s="844">
        <f t="shared" si="1"/>
        <v>1254.72982</v>
      </c>
      <c r="F34" s="844">
        <f t="shared" si="1"/>
        <v>88514.760999999984</v>
      </c>
      <c r="G34" s="844">
        <f t="shared" si="1"/>
        <v>0</v>
      </c>
      <c r="H34" s="844">
        <f t="shared" si="1"/>
        <v>82623.305779999995</v>
      </c>
      <c r="I34" s="845">
        <f t="shared" si="1"/>
        <v>8746.8189999999995</v>
      </c>
      <c r="J34" s="846">
        <f t="shared" si="1"/>
        <v>629323.61721697811</v>
      </c>
      <c r="K34" s="673">
        <f t="shared" si="1"/>
        <v>37254</v>
      </c>
    </row>
    <row r="35" spans="1:14" ht="12.75" customHeight="1" thickBot="1" x14ac:dyDescent="0.3">
      <c r="A35" s="414"/>
      <c r="B35" s="415"/>
      <c r="C35" s="684"/>
      <c r="D35" s="847"/>
      <c r="E35" s="847"/>
      <c r="F35" s="847"/>
      <c r="G35" s="847"/>
      <c r="H35" s="847"/>
      <c r="I35" s="955"/>
      <c r="J35" s="848"/>
      <c r="K35" s="549"/>
    </row>
    <row r="36" spans="1:14" ht="12.75" customHeight="1" x14ac:dyDescent="0.25">
      <c r="A36" s="84" t="s">
        <v>122</v>
      </c>
      <c r="B36" s="1056">
        <v>40940.784834179998</v>
      </c>
      <c r="C36" s="732">
        <f>SUM(D36:J36)</f>
        <v>394564.6023958099</v>
      </c>
      <c r="D36" s="922">
        <v>220638.96616364748</v>
      </c>
      <c r="E36" s="1155">
        <v>0</v>
      </c>
      <c r="F36" s="680">
        <v>28101.180585419454</v>
      </c>
      <c r="G36" s="679">
        <v>0</v>
      </c>
      <c r="H36" s="1115">
        <v>0</v>
      </c>
      <c r="I36" s="926">
        <v>2166.0840462610213</v>
      </c>
      <c r="J36" s="1094">
        <v>143658.37160048191</v>
      </c>
      <c r="K36" s="620">
        <v>10667</v>
      </c>
    </row>
    <row r="37" spans="1:14" ht="12.75" customHeight="1" x14ac:dyDescent="0.25">
      <c r="A37" s="60" t="s">
        <v>123</v>
      </c>
      <c r="B37" s="1056">
        <v>36737.198358499998</v>
      </c>
      <c r="C37" s="732">
        <f>SUM(D37:J37)</f>
        <v>523856.13389008818</v>
      </c>
      <c r="D37" s="922">
        <v>188554.18641527681</v>
      </c>
      <c r="E37" s="1155">
        <v>1254.72982</v>
      </c>
      <c r="F37" s="679">
        <v>27376.8232688022</v>
      </c>
      <c r="G37" s="679">
        <v>0</v>
      </c>
      <c r="H37" s="1115">
        <v>82623.305779999995</v>
      </c>
      <c r="I37" s="939">
        <v>2274.9816309359448</v>
      </c>
      <c r="J37" s="1094">
        <v>221772.10697507326</v>
      </c>
      <c r="K37" s="620">
        <v>11779</v>
      </c>
      <c r="M37" s="11"/>
    </row>
    <row r="38" spans="1:14" ht="12.75" customHeight="1" x14ac:dyDescent="0.25">
      <c r="A38" s="60" t="s">
        <v>124</v>
      </c>
      <c r="B38" s="1056">
        <v>26513.982602489999</v>
      </c>
      <c r="C38" s="732">
        <f>SUM(D38:J38)</f>
        <v>221237.6943801993</v>
      </c>
      <c r="D38" s="922">
        <v>112215.06246863682</v>
      </c>
      <c r="E38" s="1155">
        <v>0</v>
      </c>
      <c r="F38" s="679">
        <v>15235.210359396749</v>
      </c>
      <c r="G38" s="679">
        <v>0</v>
      </c>
      <c r="H38" s="1115">
        <v>0</v>
      </c>
      <c r="I38" s="939">
        <v>1856.3281497217522</v>
      </c>
      <c r="J38" s="1094">
        <v>91931.093402443978</v>
      </c>
      <c r="K38" s="620">
        <v>5956</v>
      </c>
      <c r="M38" s="11"/>
    </row>
    <row r="39" spans="1:14" ht="12.75" customHeight="1" x14ac:dyDescent="0.25">
      <c r="A39" s="330" t="s">
        <v>125</v>
      </c>
      <c r="B39" s="1056">
        <v>30038.458129459999</v>
      </c>
      <c r="C39" s="732">
        <f>SUM(D39:J39)</f>
        <v>324880.42415295471</v>
      </c>
      <c r="D39" s="922">
        <v>132667.40695428831</v>
      </c>
      <c r="E39" s="678">
        <v>0</v>
      </c>
      <c r="F39" s="679">
        <v>17801.546786585968</v>
      </c>
      <c r="G39" s="679">
        <v>0</v>
      </c>
      <c r="H39" s="849">
        <v>0</v>
      </c>
      <c r="I39" s="939">
        <v>2449.4251731013987</v>
      </c>
      <c r="J39" s="1094">
        <v>171962.04523897902</v>
      </c>
      <c r="K39" s="620">
        <v>8852</v>
      </c>
      <c r="M39" s="11"/>
    </row>
    <row r="40" spans="1:14" ht="12.75" customHeight="1" x14ac:dyDescent="0.25">
      <c r="A40" s="410"/>
      <c r="B40" s="411"/>
      <c r="C40" s="681"/>
      <c r="D40" s="681"/>
      <c r="E40" s="681"/>
      <c r="F40" s="681"/>
      <c r="G40" s="681"/>
      <c r="H40" s="681"/>
      <c r="I40" s="744"/>
      <c r="J40" s="682"/>
      <c r="K40" s="615"/>
      <c r="M40" s="1085"/>
    </row>
    <row r="41" spans="1:14" ht="12.75" customHeight="1" x14ac:dyDescent="0.25">
      <c r="A41" s="412" t="s">
        <v>1144</v>
      </c>
      <c r="B41" s="418">
        <f>SUM(B36:B39)</f>
        <v>134230.42392462998</v>
      </c>
      <c r="C41" s="850">
        <f t="shared" ref="C41:K41" si="2">SUM(C36:C39)</f>
        <v>1464538.8548190522</v>
      </c>
      <c r="D41" s="850">
        <f t="shared" si="2"/>
        <v>654075.62200184946</v>
      </c>
      <c r="E41" s="850">
        <f t="shared" si="2"/>
        <v>1254.72982</v>
      </c>
      <c r="F41" s="850">
        <f t="shared" si="2"/>
        <v>88514.761000204366</v>
      </c>
      <c r="G41" s="850">
        <f t="shared" si="2"/>
        <v>0</v>
      </c>
      <c r="H41" s="850">
        <f t="shared" si="2"/>
        <v>82623.305779999995</v>
      </c>
      <c r="I41" s="845">
        <f t="shared" si="2"/>
        <v>8746.8190000201175</v>
      </c>
      <c r="J41" s="846">
        <f t="shared" si="2"/>
        <v>629323.61721697811</v>
      </c>
      <c r="K41" s="673">
        <f t="shared" si="2"/>
        <v>37254</v>
      </c>
    </row>
    <row r="42" spans="1:14" ht="12" thickBot="1" x14ac:dyDescent="0.3">
      <c r="A42" s="414"/>
      <c r="B42" s="415"/>
      <c r="C42" s="416"/>
      <c r="D42" s="416"/>
      <c r="E42" s="416"/>
      <c r="F42" s="416"/>
      <c r="G42" s="416"/>
      <c r="H42" s="416"/>
      <c r="I42" s="956"/>
      <c r="J42" s="417"/>
      <c r="K42" s="549"/>
      <c r="M42" s="11"/>
    </row>
    <row r="43" spans="1:14" x14ac:dyDescent="0.25">
      <c r="A43" s="424"/>
      <c r="B43" s="425"/>
      <c r="C43" s="426"/>
      <c r="D43" s="426"/>
      <c r="E43" s="426"/>
      <c r="F43" s="426"/>
      <c r="G43" s="426"/>
      <c r="H43" s="426"/>
      <c r="I43" s="426"/>
      <c r="J43" s="426"/>
      <c r="K43" s="434"/>
      <c r="M43" s="11"/>
    </row>
    <row r="44" spans="1:14" x14ac:dyDescent="0.25">
      <c r="A44" s="428" t="s">
        <v>1146</v>
      </c>
      <c r="B44" s="378"/>
      <c r="C44" s="190"/>
      <c r="D44" s="190"/>
      <c r="E44" s="190"/>
      <c r="F44" s="190"/>
      <c r="G44" s="190"/>
      <c r="H44" s="190"/>
      <c r="I44" s="1032"/>
      <c r="J44" s="1032"/>
      <c r="K44" s="435"/>
      <c r="M44" s="11"/>
    </row>
    <row r="45" spans="1:14" ht="12" customHeight="1" x14ac:dyDescent="0.25">
      <c r="A45" s="1202" t="s">
        <v>1181</v>
      </c>
      <c r="B45" s="1203"/>
      <c r="C45" s="1203"/>
      <c r="D45" s="1203"/>
      <c r="E45" s="1203"/>
      <c r="F45" s="1203"/>
      <c r="G45" s="1203"/>
      <c r="H45" s="1203"/>
      <c r="I45" s="1204"/>
      <c r="J45" s="1202"/>
      <c r="K45" s="1204"/>
      <c r="M45" s="11"/>
    </row>
    <row r="46" spans="1:14" ht="36" customHeight="1" x14ac:dyDescent="0.25">
      <c r="A46" s="1205" t="s">
        <v>1160</v>
      </c>
      <c r="B46" s="1203"/>
      <c r="C46" s="1203"/>
      <c r="D46" s="1203"/>
      <c r="E46" s="1203"/>
      <c r="F46" s="1203"/>
      <c r="G46" s="1203"/>
      <c r="H46" s="1203"/>
      <c r="I46" s="1204"/>
      <c r="J46" s="1202"/>
      <c r="K46" s="1204"/>
    </row>
    <row r="47" spans="1:14" x14ac:dyDescent="0.25">
      <c r="A47" s="1202" t="s">
        <v>415</v>
      </c>
      <c r="B47" s="1203"/>
      <c r="C47" s="1203"/>
      <c r="D47" s="1203"/>
      <c r="E47" s="1203"/>
      <c r="F47" s="1203"/>
      <c r="G47" s="1203"/>
      <c r="H47" s="1203"/>
      <c r="I47" s="1204"/>
      <c r="J47" s="1202"/>
      <c r="K47" s="1204"/>
    </row>
    <row r="48" spans="1:14" ht="36" customHeight="1" x14ac:dyDescent="0.25">
      <c r="A48" s="1205" t="s">
        <v>1176</v>
      </c>
      <c r="B48" s="1203"/>
      <c r="C48" s="1203"/>
      <c r="D48" s="1203"/>
      <c r="E48" s="1203"/>
      <c r="F48" s="1203"/>
      <c r="G48" s="1203"/>
      <c r="H48" s="1203"/>
      <c r="I48" s="1204"/>
      <c r="J48" s="1202"/>
      <c r="K48" s="1204"/>
      <c r="N48" s="12"/>
    </row>
    <row r="49" spans="1:15" ht="12" customHeight="1" x14ac:dyDescent="0.25">
      <c r="A49" s="1202" t="s">
        <v>1157</v>
      </c>
      <c r="B49" s="1203"/>
      <c r="C49" s="1203"/>
      <c r="D49" s="1203"/>
      <c r="E49" s="1203"/>
      <c r="F49" s="1203"/>
      <c r="G49" s="1203"/>
      <c r="H49" s="1203"/>
      <c r="I49" s="1204"/>
      <c r="J49" s="1202"/>
      <c r="K49" s="1204"/>
      <c r="L49" s="10"/>
      <c r="M49" s="10"/>
      <c r="N49" s="10"/>
      <c r="O49" s="10"/>
    </row>
    <row r="50" spans="1:15" ht="24" customHeight="1" x14ac:dyDescent="0.25">
      <c r="A50" s="1205" t="s">
        <v>1162</v>
      </c>
      <c r="B50" s="1203"/>
      <c r="C50" s="1203"/>
      <c r="D50" s="1203"/>
      <c r="E50" s="1203"/>
      <c r="F50" s="1203"/>
      <c r="G50" s="1203"/>
      <c r="H50" s="1203"/>
      <c r="I50" s="1204"/>
      <c r="J50" s="1202"/>
      <c r="K50" s="1204"/>
    </row>
    <row r="51" spans="1:15" ht="26.15" customHeight="1" x14ac:dyDescent="0.25">
      <c r="A51" s="1205" t="s">
        <v>416</v>
      </c>
      <c r="B51" s="1203"/>
      <c r="C51" s="1203"/>
      <c r="D51" s="1203"/>
      <c r="E51" s="1203"/>
      <c r="F51" s="1203"/>
      <c r="G51" s="1203"/>
      <c r="H51" s="1203"/>
      <c r="I51" s="1204"/>
      <c r="J51" s="1202"/>
      <c r="K51" s="1204"/>
    </row>
    <row r="52" spans="1:15" ht="12" thickBot="1" x14ac:dyDescent="0.3">
      <c r="A52" s="1206" t="s">
        <v>1177</v>
      </c>
      <c r="B52" s="1207"/>
      <c r="C52" s="1207"/>
      <c r="D52" s="1207"/>
      <c r="E52" s="1207"/>
      <c r="F52" s="1207"/>
      <c r="G52" s="1207"/>
      <c r="H52" s="1207"/>
      <c r="I52" s="1208"/>
      <c r="J52" s="1206"/>
      <c r="K52" s="1208"/>
    </row>
    <row r="53" spans="1:15" x14ac:dyDescent="0.25">
      <c r="A53" s="167"/>
      <c r="B53" s="168" t="s">
        <v>989</v>
      </c>
      <c r="C53" s="419"/>
      <c r="D53" s="420"/>
      <c r="E53" s="420"/>
      <c r="F53" s="420"/>
      <c r="G53" s="420"/>
      <c r="H53" s="420"/>
      <c r="I53" s="1015"/>
      <c r="J53" s="1015"/>
      <c r="K53" s="550"/>
    </row>
    <row r="54" spans="1:15" x14ac:dyDescent="0.25">
      <c r="B54" s="63"/>
      <c r="C54" s="63"/>
      <c r="D54" s="63"/>
      <c r="E54" s="63"/>
      <c r="F54" s="63"/>
      <c r="G54" s="63"/>
      <c r="H54" s="63"/>
      <c r="I54" s="63"/>
      <c r="J54" s="63"/>
      <c r="K54" s="63"/>
    </row>
    <row r="55" spans="1:15" x14ac:dyDescent="0.25">
      <c r="A55" s="26"/>
      <c r="B55" s="63"/>
      <c r="C55" s="228"/>
      <c r="D55" s="229"/>
      <c r="E55" s="229"/>
      <c r="F55" s="229"/>
      <c r="G55" s="229"/>
      <c r="H55" s="229"/>
      <c r="I55" s="229"/>
      <c r="J55" s="295"/>
      <c r="K55" s="364"/>
    </row>
    <row r="56" spans="1:15" x14ac:dyDescent="0.25">
      <c r="I56" s="14"/>
      <c r="J56" s="14"/>
    </row>
    <row r="57" spans="1:15" x14ac:dyDescent="0.25">
      <c r="I57" s="14"/>
      <c r="J57" s="14"/>
    </row>
    <row r="58" spans="1:15" x14ac:dyDescent="0.25">
      <c r="I58" s="14"/>
      <c r="J58" s="14"/>
    </row>
    <row r="59" spans="1:15" x14ac:dyDescent="0.25">
      <c r="I59" s="14"/>
      <c r="J59" s="14"/>
    </row>
    <row r="60" spans="1:15" x14ac:dyDescent="0.25">
      <c r="I60" s="14"/>
      <c r="J60" s="14"/>
    </row>
    <row r="61" spans="1:15" x14ac:dyDescent="0.25">
      <c r="I61" s="14"/>
      <c r="J61" s="14"/>
    </row>
    <row r="62" spans="1:15" x14ac:dyDescent="0.25">
      <c r="I62" s="14"/>
      <c r="J62" s="14"/>
    </row>
    <row r="63" spans="1:15" x14ac:dyDescent="0.25">
      <c r="I63" s="14"/>
      <c r="J63" s="14"/>
    </row>
    <row r="64" spans="1:15" x14ac:dyDescent="0.25">
      <c r="I64" s="14"/>
      <c r="J64" s="14"/>
    </row>
    <row r="65" spans="9:10" x14ac:dyDescent="0.25">
      <c r="I65" s="14"/>
      <c r="J65" s="14"/>
    </row>
    <row r="66" spans="9:10" x14ac:dyDescent="0.25">
      <c r="I66" s="14"/>
      <c r="J66" s="14"/>
    </row>
    <row r="67" spans="9:10" x14ac:dyDescent="0.25">
      <c r="I67" s="14"/>
      <c r="J67" s="14"/>
    </row>
    <row r="68" spans="9:10" x14ac:dyDescent="0.25">
      <c r="I68" s="14"/>
      <c r="J68" s="14"/>
    </row>
    <row r="69" spans="9:10" x14ac:dyDescent="0.25">
      <c r="I69" s="14"/>
      <c r="J69" s="14"/>
    </row>
    <row r="70" spans="9:10" x14ac:dyDescent="0.25">
      <c r="I70" s="14"/>
      <c r="J70" s="14"/>
    </row>
    <row r="71" spans="9:10" x14ac:dyDescent="0.25">
      <c r="I71" s="14"/>
      <c r="J71" s="14"/>
    </row>
    <row r="72" spans="9:10" x14ac:dyDescent="0.25">
      <c r="I72" s="14"/>
      <c r="J72" s="14"/>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42"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69"/>
  <sheetViews>
    <sheetView topLeftCell="A97" zoomScaleNormal="100" workbookViewId="0">
      <selection activeCell="A500" sqref="A500"/>
    </sheetView>
  </sheetViews>
  <sheetFormatPr defaultColWidth="13.269531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6384" width="13.26953125" style="2"/>
  </cols>
  <sheetData>
    <row r="1" spans="1:13" x14ac:dyDescent="0.25">
      <c r="A1" s="1196" t="s">
        <v>1180</v>
      </c>
      <c r="B1" s="1197"/>
      <c r="C1" s="1197"/>
      <c r="D1" s="1197"/>
      <c r="E1" s="1197"/>
      <c r="F1" s="1197"/>
      <c r="G1" s="1197"/>
      <c r="H1" s="1197"/>
      <c r="I1" s="1197"/>
      <c r="J1" s="1197"/>
      <c r="K1" s="1198"/>
    </row>
    <row r="2" spans="1:13" ht="13.5" customHeight="1" thickBot="1" x14ac:dyDescent="0.3">
      <c r="A2" s="1199" t="s">
        <v>1031</v>
      </c>
      <c r="B2" s="1200"/>
      <c r="C2" s="1200"/>
      <c r="D2" s="1200"/>
      <c r="E2" s="1200"/>
      <c r="F2" s="1200"/>
      <c r="G2" s="1200"/>
      <c r="H2" s="1200"/>
      <c r="I2" s="1200"/>
      <c r="J2" s="1200"/>
      <c r="K2" s="1201"/>
    </row>
    <row r="3" spans="1:13" ht="57" customHeight="1" thickBot="1" x14ac:dyDescent="0.3">
      <c r="A3" s="915" t="s">
        <v>990</v>
      </c>
      <c r="B3" s="916" t="s">
        <v>1032</v>
      </c>
      <c r="C3" s="17" t="s">
        <v>281</v>
      </c>
      <c r="D3" s="916" t="s">
        <v>1158</v>
      </c>
      <c r="E3" s="17" t="s">
        <v>987</v>
      </c>
      <c r="F3" s="916" t="s">
        <v>121</v>
      </c>
      <c r="G3" s="916" t="s">
        <v>1159</v>
      </c>
      <c r="H3" s="916" t="s">
        <v>1035</v>
      </c>
      <c r="I3" s="917" t="s">
        <v>1033</v>
      </c>
      <c r="J3" s="915" t="s">
        <v>1034</v>
      </c>
      <c r="K3" s="1189" t="s">
        <v>706</v>
      </c>
    </row>
    <row r="4" spans="1:13" ht="12.75" customHeight="1" x14ac:dyDescent="0.25">
      <c r="A4" s="3" t="s">
        <v>856</v>
      </c>
      <c r="B4" s="1054">
        <v>2795.9986899136002</v>
      </c>
      <c r="C4" s="732">
        <f>SUM(D4:J4)</f>
        <v>19663.743375208687</v>
      </c>
      <c r="D4" s="922">
        <v>12035.849</v>
      </c>
      <c r="E4" s="1178">
        <v>0</v>
      </c>
      <c r="F4" s="851">
        <v>920.97400000000005</v>
      </c>
      <c r="G4" s="851">
        <v>0</v>
      </c>
      <c r="H4" s="1137">
        <v>0</v>
      </c>
      <c r="I4" s="1018">
        <v>141.78800000000001</v>
      </c>
      <c r="J4" s="1095">
        <v>6565.1323752086846</v>
      </c>
      <c r="K4" s="1190">
        <v>703</v>
      </c>
    </row>
    <row r="5" spans="1:13" ht="12.75" customHeight="1" x14ac:dyDescent="0.25">
      <c r="A5" s="3" t="s">
        <v>857</v>
      </c>
      <c r="B5" s="1054">
        <v>6560.7326764900008</v>
      </c>
      <c r="C5" s="732">
        <f t="shared" ref="C5:C68" si="0">SUM(D5:J5)</f>
        <v>36916.416223563123</v>
      </c>
      <c r="D5" s="922">
        <v>19563.559000000001</v>
      </c>
      <c r="E5" s="1178">
        <v>0</v>
      </c>
      <c r="F5" s="851">
        <v>3859.194</v>
      </c>
      <c r="G5" s="851">
        <v>0</v>
      </c>
      <c r="H5" s="1137">
        <v>0</v>
      </c>
      <c r="I5" s="851">
        <v>593.43299999999999</v>
      </c>
      <c r="J5" s="1096">
        <v>12900.230223563125</v>
      </c>
      <c r="K5" s="1191">
        <v>1239</v>
      </c>
    </row>
    <row r="6" spans="1:13" ht="12.75" customHeight="1" x14ac:dyDescent="0.25">
      <c r="A6" s="3" t="s">
        <v>410</v>
      </c>
      <c r="B6" s="1054">
        <v>1075.4435491142001</v>
      </c>
      <c r="C6" s="732">
        <f t="shared" si="0"/>
        <v>10146.328836644312</v>
      </c>
      <c r="D6" s="922">
        <v>2700.6909999999998</v>
      </c>
      <c r="E6" s="1178">
        <v>0</v>
      </c>
      <c r="F6" s="851">
        <v>103.745</v>
      </c>
      <c r="G6" s="851">
        <v>0</v>
      </c>
      <c r="H6" s="1137">
        <v>0</v>
      </c>
      <c r="I6" s="851">
        <v>25.358000000000001</v>
      </c>
      <c r="J6" s="1096">
        <v>7316.5348366443131</v>
      </c>
      <c r="K6" s="1191">
        <v>489</v>
      </c>
    </row>
    <row r="7" spans="1:13" ht="12.75" customHeight="1" x14ac:dyDescent="0.25">
      <c r="A7" s="3" t="s">
        <v>858</v>
      </c>
      <c r="B7" s="1054">
        <v>954.18852909669999</v>
      </c>
      <c r="C7" s="732">
        <f t="shared" si="0"/>
        <v>11661.759921757768</v>
      </c>
      <c r="D7" s="922">
        <v>4996.72</v>
      </c>
      <c r="E7" s="1178">
        <v>0</v>
      </c>
      <c r="F7" s="851">
        <v>401.30200000000002</v>
      </c>
      <c r="G7" s="851">
        <v>0</v>
      </c>
      <c r="H7" s="1137">
        <v>0</v>
      </c>
      <c r="I7" s="851">
        <v>4.6989999999999998</v>
      </c>
      <c r="J7" s="1096">
        <v>6259.0389217577685</v>
      </c>
      <c r="K7" s="1191">
        <v>366</v>
      </c>
    </row>
    <row r="8" spans="1:13" ht="12.75" customHeight="1" x14ac:dyDescent="0.25">
      <c r="A8" s="3" t="s">
        <v>859</v>
      </c>
      <c r="B8" s="1054">
        <v>2403.0047131271999</v>
      </c>
      <c r="C8" s="732">
        <f t="shared" si="0"/>
        <v>17787.472542785436</v>
      </c>
      <c r="D8" s="922">
        <v>9026.4869999999992</v>
      </c>
      <c r="E8" s="1178">
        <v>0</v>
      </c>
      <c r="F8" s="851">
        <v>668.37699999999995</v>
      </c>
      <c r="G8" s="851">
        <v>0</v>
      </c>
      <c r="H8" s="1137">
        <v>0</v>
      </c>
      <c r="I8" s="851">
        <v>41.624000000000002</v>
      </c>
      <c r="J8" s="1096">
        <v>8050.984542785438</v>
      </c>
      <c r="K8" s="1191">
        <v>718</v>
      </c>
    </row>
    <row r="9" spans="1:13" ht="12.75" customHeight="1" x14ac:dyDescent="0.25">
      <c r="A9" s="3" t="s">
        <v>860</v>
      </c>
      <c r="B9" s="1054">
        <v>1181.216792142</v>
      </c>
      <c r="C9" s="732">
        <f t="shared" si="0"/>
        <v>8952.9263394255868</v>
      </c>
      <c r="D9" s="922">
        <v>5051.6270000000004</v>
      </c>
      <c r="E9" s="1178">
        <v>0</v>
      </c>
      <c r="F9" s="851">
        <v>331.98200000000003</v>
      </c>
      <c r="G9" s="851">
        <v>0</v>
      </c>
      <c r="H9" s="1137">
        <v>0</v>
      </c>
      <c r="I9" s="851">
        <v>13.05</v>
      </c>
      <c r="J9" s="1096">
        <v>3556.2673394255853</v>
      </c>
      <c r="K9" s="1191">
        <v>373</v>
      </c>
    </row>
    <row r="10" spans="1:13" ht="12.75" customHeight="1" x14ac:dyDescent="0.25">
      <c r="A10" s="3" t="s">
        <v>861</v>
      </c>
      <c r="B10" s="1054">
        <v>15080.879106727998</v>
      </c>
      <c r="C10" s="732">
        <f t="shared" si="0"/>
        <v>102577.66937421543</v>
      </c>
      <c r="D10" s="922">
        <v>64542.84</v>
      </c>
      <c r="E10" s="1178">
        <v>0</v>
      </c>
      <c r="F10" s="851">
        <v>23800.995999999999</v>
      </c>
      <c r="G10" s="851">
        <v>0</v>
      </c>
      <c r="H10" s="1137">
        <v>0</v>
      </c>
      <c r="I10" s="851">
        <v>1145.58</v>
      </c>
      <c r="J10" s="1096">
        <v>13088.253374215428</v>
      </c>
      <c r="K10" s="1191">
        <v>1556</v>
      </c>
    </row>
    <row r="11" spans="1:13" ht="12.75" customHeight="1" x14ac:dyDescent="0.25">
      <c r="A11" s="3" t="s">
        <v>862</v>
      </c>
      <c r="B11" s="1054">
        <v>5048.0696235111</v>
      </c>
      <c r="C11" s="732">
        <f t="shared" si="0"/>
        <v>32003.110198397564</v>
      </c>
      <c r="D11" s="922">
        <v>14855.282999999999</v>
      </c>
      <c r="E11" s="1178">
        <v>0</v>
      </c>
      <c r="F11" s="851">
        <v>835.72699999999998</v>
      </c>
      <c r="G11" s="851">
        <v>0</v>
      </c>
      <c r="H11" s="1137">
        <v>0</v>
      </c>
      <c r="I11" s="851">
        <v>97.27</v>
      </c>
      <c r="J11" s="1096">
        <v>16214.830198397563</v>
      </c>
      <c r="K11" s="1191">
        <v>1575</v>
      </c>
      <c r="M11" s="1083"/>
    </row>
    <row r="12" spans="1:13" ht="12.75" customHeight="1" x14ac:dyDescent="0.25">
      <c r="A12" s="3" t="s">
        <v>300</v>
      </c>
      <c r="B12" s="1054">
        <v>333.81075123779999</v>
      </c>
      <c r="C12" s="732">
        <f t="shared" si="0"/>
        <v>3218.5683279243585</v>
      </c>
      <c r="D12" s="922">
        <v>1692.8989999999999</v>
      </c>
      <c r="E12" s="1178">
        <v>0</v>
      </c>
      <c r="F12" s="851">
        <v>24.161999999999999</v>
      </c>
      <c r="G12" s="851">
        <v>0</v>
      </c>
      <c r="H12" s="1137">
        <v>0</v>
      </c>
      <c r="I12" s="851">
        <v>28.138999999999999</v>
      </c>
      <c r="J12" s="1096">
        <v>1473.3683279243585</v>
      </c>
      <c r="K12" s="1191">
        <v>105</v>
      </c>
    </row>
    <row r="13" spans="1:13" ht="12.75" customHeight="1" x14ac:dyDescent="0.25">
      <c r="A13" s="3" t="s">
        <v>522</v>
      </c>
      <c r="B13" s="1054">
        <v>6725.4115364188992</v>
      </c>
      <c r="C13" s="732">
        <f t="shared" si="0"/>
        <v>52696.307915818201</v>
      </c>
      <c r="D13" s="922">
        <v>24550.286</v>
      </c>
      <c r="E13" s="1178">
        <v>0</v>
      </c>
      <c r="F13" s="851">
        <v>1726.5830000000001</v>
      </c>
      <c r="G13" s="851">
        <v>0</v>
      </c>
      <c r="H13" s="1137">
        <v>0</v>
      </c>
      <c r="I13" s="851">
        <v>156.27199999999999</v>
      </c>
      <c r="J13" s="1096">
        <v>26263.166915818201</v>
      </c>
      <c r="K13" s="1191">
        <v>2080</v>
      </c>
    </row>
    <row r="14" spans="1:13" ht="12.75" customHeight="1" x14ac:dyDescent="0.25">
      <c r="A14" s="3" t="s">
        <v>863</v>
      </c>
      <c r="B14" s="1054">
        <v>449.14840855559999</v>
      </c>
      <c r="C14" s="732">
        <f t="shared" si="0"/>
        <v>6236.9762271340915</v>
      </c>
      <c r="D14" s="922">
        <v>3443.8870000000002</v>
      </c>
      <c r="E14" s="1178">
        <v>0</v>
      </c>
      <c r="F14" s="851">
        <v>121.139</v>
      </c>
      <c r="G14" s="851">
        <v>0</v>
      </c>
      <c r="H14" s="1137">
        <v>0</v>
      </c>
      <c r="I14" s="851">
        <v>20.321999999999999</v>
      </c>
      <c r="J14" s="1096">
        <v>2651.628227134091</v>
      </c>
      <c r="K14" s="1191">
        <v>205</v>
      </c>
    </row>
    <row r="15" spans="1:13" ht="12.75" customHeight="1" x14ac:dyDescent="0.25">
      <c r="A15" s="3" t="s">
        <v>864</v>
      </c>
      <c r="B15" s="1054">
        <v>2792.4472478012995</v>
      </c>
      <c r="C15" s="732">
        <f t="shared" si="0"/>
        <v>28149.319612756219</v>
      </c>
      <c r="D15" s="922">
        <v>11181.425999999999</v>
      </c>
      <c r="E15" s="1178">
        <v>0</v>
      </c>
      <c r="F15" s="851">
        <v>805.25099999999998</v>
      </c>
      <c r="G15" s="851">
        <v>0</v>
      </c>
      <c r="H15" s="1137">
        <v>0</v>
      </c>
      <c r="I15" s="851">
        <v>257.30599999999998</v>
      </c>
      <c r="J15" s="1096">
        <v>15905.336612756217</v>
      </c>
      <c r="K15" s="1191">
        <v>1030</v>
      </c>
    </row>
    <row r="16" spans="1:13" ht="12.75" customHeight="1" x14ac:dyDescent="0.25">
      <c r="A16" s="3" t="s">
        <v>412</v>
      </c>
      <c r="B16" s="1054">
        <v>1181.9520177817001</v>
      </c>
      <c r="C16" s="732">
        <f t="shared" si="0"/>
        <v>13014.025976867073</v>
      </c>
      <c r="D16" s="922">
        <v>5756.6559999999999</v>
      </c>
      <c r="E16" s="1178">
        <v>0</v>
      </c>
      <c r="F16" s="851">
        <v>321.86700000000002</v>
      </c>
      <c r="G16" s="851">
        <v>0</v>
      </c>
      <c r="H16" s="1137">
        <v>0</v>
      </c>
      <c r="I16" s="851">
        <v>29.431000000000001</v>
      </c>
      <c r="J16" s="1096">
        <v>6906.0719768670733</v>
      </c>
      <c r="K16" s="1191">
        <v>413</v>
      </c>
      <c r="M16" s="1080"/>
    </row>
    <row r="17" spans="1:11" ht="12.75" customHeight="1" x14ac:dyDescent="0.25">
      <c r="A17" s="3" t="s">
        <v>262</v>
      </c>
      <c r="B17" s="1054">
        <v>818.22972387159996</v>
      </c>
      <c r="C17" s="732">
        <f t="shared" si="0"/>
        <v>12260.509712703906</v>
      </c>
      <c r="D17" s="922">
        <v>7459.2719999999999</v>
      </c>
      <c r="E17" s="1178">
        <v>0</v>
      </c>
      <c r="F17" s="851">
        <v>297.67</v>
      </c>
      <c r="G17" s="851">
        <v>0</v>
      </c>
      <c r="H17" s="1137">
        <v>0</v>
      </c>
      <c r="I17" s="851">
        <v>50.23</v>
      </c>
      <c r="J17" s="1096">
        <v>4453.3377127039066</v>
      </c>
      <c r="K17" s="1191">
        <v>327</v>
      </c>
    </row>
    <row r="18" spans="1:11" ht="12.75" customHeight="1" x14ac:dyDescent="0.25">
      <c r="A18" s="3" t="s">
        <v>865</v>
      </c>
      <c r="B18" s="1054">
        <v>1015.6540016323</v>
      </c>
      <c r="C18" s="732">
        <f t="shared" si="0"/>
        <v>10201.915592385278</v>
      </c>
      <c r="D18" s="922">
        <v>4399.71</v>
      </c>
      <c r="E18" s="1178">
        <v>0</v>
      </c>
      <c r="F18" s="851">
        <v>131.727</v>
      </c>
      <c r="G18" s="851">
        <v>0</v>
      </c>
      <c r="H18" s="1137">
        <v>0</v>
      </c>
      <c r="I18" s="851">
        <v>42.966000000000001</v>
      </c>
      <c r="J18" s="1096">
        <v>5627.5125923852784</v>
      </c>
      <c r="K18" s="1191">
        <v>333</v>
      </c>
    </row>
    <row r="19" spans="1:11" ht="12.75" customHeight="1" x14ac:dyDescent="0.25">
      <c r="A19" s="3" t="s">
        <v>303</v>
      </c>
      <c r="B19" s="1054">
        <v>3818.9236239897</v>
      </c>
      <c r="C19" s="732">
        <f t="shared" si="0"/>
        <v>26254.079736902331</v>
      </c>
      <c r="D19" s="922">
        <v>11324.370999999999</v>
      </c>
      <c r="E19" s="1178">
        <v>0</v>
      </c>
      <c r="F19" s="851">
        <v>735.22699999999998</v>
      </c>
      <c r="G19" s="851">
        <v>0</v>
      </c>
      <c r="H19" s="1137">
        <v>0</v>
      </c>
      <c r="I19" s="851">
        <v>37.356000000000002</v>
      </c>
      <c r="J19" s="1096">
        <v>14157.125736902331</v>
      </c>
      <c r="K19" s="1191">
        <v>1304</v>
      </c>
    </row>
    <row r="20" spans="1:11" ht="12.75" customHeight="1" x14ac:dyDescent="0.25">
      <c r="A20" s="3" t="s">
        <v>327</v>
      </c>
      <c r="B20" s="1054">
        <v>2640.1296926747</v>
      </c>
      <c r="C20" s="732">
        <f t="shared" si="0"/>
        <v>30213.47604887198</v>
      </c>
      <c r="D20" s="922">
        <v>15262.235000000001</v>
      </c>
      <c r="E20" s="1178">
        <v>0</v>
      </c>
      <c r="F20" s="851">
        <v>1810.7349999999999</v>
      </c>
      <c r="G20" s="851">
        <v>0</v>
      </c>
      <c r="H20" s="1137">
        <v>0</v>
      </c>
      <c r="I20" s="851">
        <v>169.137</v>
      </c>
      <c r="J20" s="1096">
        <v>12971.36904887198</v>
      </c>
      <c r="K20" s="1191">
        <v>841</v>
      </c>
    </row>
    <row r="21" spans="1:11" ht="12.75" customHeight="1" x14ac:dyDescent="0.25">
      <c r="A21" s="3" t="s">
        <v>75</v>
      </c>
      <c r="B21" s="1054">
        <v>1819.9277021562</v>
      </c>
      <c r="C21" s="732">
        <f t="shared" si="0"/>
        <v>21016.504649583985</v>
      </c>
      <c r="D21" s="922">
        <v>8576.02</v>
      </c>
      <c r="E21" s="1178">
        <v>0</v>
      </c>
      <c r="F21" s="851">
        <v>305.28699999999998</v>
      </c>
      <c r="G21" s="851">
        <v>0</v>
      </c>
      <c r="H21" s="1137">
        <v>0</v>
      </c>
      <c r="I21" s="851">
        <v>62.872</v>
      </c>
      <c r="J21" s="1096">
        <v>12072.325649583987</v>
      </c>
      <c r="K21" s="1191">
        <v>905</v>
      </c>
    </row>
    <row r="22" spans="1:11" ht="12.75" customHeight="1" x14ac:dyDescent="0.25">
      <c r="A22" s="3" t="s">
        <v>866</v>
      </c>
      <c r="B22" s="1054">
        <v>611.69690372729997</v>
      </c>
      <c r="C22" s="732">
        <f t="shared" si="0"/>
        <v>6586.5926999397625</v>
      </c>
      <c r="D22" s="922">
        <v>2133.94</v>
      </c>
      <c r="E22" s="1178">
        <v>0</v>
      </c>
      <c r="F22" s="851">
        <v>38.119999999999997</v>
      </c>
      <c r="G22" s="851">
        <v>0</v>
      </c>
      <c r="H22" s="1137">
        <v>0</v>
      </c>
      <c r="I22" s="851">
        <v>31.792000000000002</v>
      </c>
      <c r="J22" s="1096">
        <v>4382.7406999397626</v>
      </c>
      <c r="K22" s="1191">
        <v>215</v>
      </c>
    </row>
    <row r="23" spans="1:11" ht="12.75" customHeight="1" x14ac:dyDescent="0.25">
      <c r="A23" s="3" t="s">
        <v>173</v>
      </c>
      <c r="B23" s="1054">
        <v>1084.721874906</v>
      </c>
      <c r="C23" s="732">
        <f t="shared" si="0"/>
        <v>11154.467517735315</v>
      </c>
      <c r="D23" s="922">
        <v>6124.1</v>
      </c>
      <c r="E23" s="1178">
        <v>0</v>
      </c>
      <c r="F23" s="851">
        <v>314.25099999999998</v>
      </c>
      <c r="G23" s="851">
        <v>0</v>
      </c>
      <c r="H23" s="1137">
        <v>0</v>
      </c>
      <c r="I23" s="851">
        <v>202.804</v>
      </c>
      <c r="J23" s="1096">
        <v>4513.312517735314</v>
      </c>
      <c r="K23" s="1191">
        <v>318</v>
      </c>
    </row>
    <row r="24" spans="1:11" ht="12.75" customHeight="1" x14ac:dyDescent="0.25">
      <c r="A24" s="3" t="s">
        <v>559</v>
      </c>
      <c r="B24" s="1054">
        <v>26470.173449477999</v>
      </c>
      <c r="C24" s="732">
        <f t="shared" si="0"/>
        <v>348429.42174199794</v>
      </c>
      <c r="D24" s="922">
        <v>179539.14300000001</v>
      </c>
      <c r="E24" s="1178">
        <v>0</v>
      </c>
      <c r="F24" s="851">
        <v>20968.431</v>
      </c>
      <c r="G24" s="851">
        <v>0</v>
      </c>
      <c r="H24" s="1137">
        <v>0</v>
      </c>
      <c r="I24" s="851">
        <v>1883.2560000000001</v>
      </c>
      <c r="J24" s="1096">
        <v>146038.59174199789</v>
      </c>
      <c r="K24" s="1191">
        <v>8759</v>
      </c>
    </row>
    <row r="25" spans="1:11" ht="12.75" customHeight="1" x14ac:dyDescent="0.25">
      <c r="A25" s="3" t="s">
        <v>33</v>
      </c>
      <c r="B25" s="1054">
        <v>1176.5153864197998</v>
      </c>
      <c r="C25" s="732">
        <f t="shared" si="0"/>
        <v>10106.582491914982</v>
      </c>
      <c r="D25" s="922">
        <v>5717.8059999999996</v>
      </c>
      <c r="E25" s="1178">
        <v>0</v>
      </c>
      <c r="F25" s="851">
        <v>780.89200000000005</v>
      </c>
      <c r="G25" s="851">
        <v>0</v>
      </c>
      <c r="H25" s="1137">
        <v>0</v>
      </c>
      <c r="I25" s="851">
        <v>69.433000000000007</v>
      </c>
      <c r="J25" s="1096">
        <v>3538.4514919149819</v>
      </c>
      <c r="K25" s="1191">
        <v>287</v>
      </c>
    </row>
    <row r="26" spans="1:11" ht="12.75" customHeight="1" x14ac:dyDescent="0.25">
      <c r="A26" s="3" t="s">
        <v>474</v>
      </c>
      <c r="B26" s="1054">
        <v>405.53408572159998</v>
      </c>
      <c r="C26" s="732">
        <f t="shared" si="0"/>
        <v>5645.4005885194083</v>
      </c>
      <c r="D26" s="922">
        <v>2242.8960000000002</v>
      </c>
      <c r="E26" s="1178">
        <v>0</v>
      </c>
      <c r="F26" s="851">
        <v>73.063999999999993</v>
      </c>
      <c r="G26" s="851">
        <v>0</v>
      </c>
      <c r="H26" s="1137">
        <v>0</v>
      </c>
      <c r="I26" s="851">
        <v>3.6880000000000002</v>
      </c>
      <c r="J26" s="1096">
        <v>3325.7525885194082</v>
      </c>
      <c r="K26" s="1191">
        <v>175</v>
      </c>
    </row>
    <row r="27" spans="1:11" ht="12.75" customHeight="1" x14ac:dyDescent="0.25">
      <c r="A27" s="3" t="s">
        <v>867</v>
      </c>
      <c r="B27" s="1054">
        <v>3580.8834884189996</v>
      </c>
      <c r="C27" s="732">
        <f t="shared" si="0"/>
        <v>29039.100224584297</v>
      </c>
      <c r="D27" s="922">
        <v>16814.780999999999</v>
      </c>
      <c r="E27" s="1178">
        <v>344.30336999999997</v>
      </c>
      <c r="F27" s="851">
        <v>1893.809</v>
      </c>
      <c r="G27" s="851">
        <v>0</v>
      </c>
      <c r="H27" s="1137">
        <v>1747.7608</v>
      </c>
      <c r="I27" s="851">
        <v>128.565</v>
      </c>
      <c r="J27" s="1096">
        <v>8109.8810545842962</v>
      </c>
      <c r="K27" s="1191">
        <v>689</v>
      </c>
    </row>
    <row r="28" spans="1:11" ht="12.75" customHeight="1" x14ac:dyDescent="0.25">
      <c r="A28" s="3" t="s">
        <v>231</v>
      </c>
      <c r="B28" s="1054">
        <v>699.76247557500005</v>
      </c>
      <c r="C28" s="732">
        <f t="shared" si="0"/>
        <v>7510.4054846779627</v>
      </c>
      <c r="D28" s="922">
        <v>2397.61</v>
      </c>
      <c r="E28" s="1178">
        <v>0</v>
      </c>
      <c r="F28" s="851">
        <v>190.172</v>
      </c>
      <c r="G28" s="851">
        <v>0</v>
      </c>
      <c r="H28" s="1137">
        <v>0</v>
      </c>
      <c r="I28" s="851">
        <v>5.0629999999999997</v>
      </c>
      <c r="J28" s="1096">
        <v>4917.5604846779624</v>
      </c>
      <c r="K28" s="1191">
        <v>226</v>
      </c>
    </row>
    <row r="29" spans="1:11" ht="12.75" customHeight="1" x14ac:dyDescent="0.25">
      <c r="A29" s="3" t="s">
        <v>868</v>
      </c>
      <c r="B29" s="1054">
        <v>782.80644712749995</v>
      </c>
      <c r="C29" s="732">
        <f t="shared" si="0"/>
        <v>11926.726149856062</v>
      </c>
      <c r="D29" s="922">
        <v>6207.6310000000003</v>
      </c>
      <c r="E29" s="1178">
        <v>0</v>
      </c>
      <c r="F29" s="851">
        <v>111.128</v>
      </c>
      <c r="G29" s="851">
        <v>0</v>
      </c>
      <c r="H29" s="1137">
        <v>0</v>
      </c>
      <c r="I29" s="851">
        <v>117.447</v>
      </c>
      <c r="J29" s="1096">
        <v>5490.5201498560618</v>
      </c>
      <c r="K29" s="1191">
        <v>372</v>
      </c>
    </row>
    <row r="30" spans="1:11" ht="12.75" customHeight="1" x14ac:dyDescent="0.25">
      <c r="A30" s="3" t="s">
        <v>869</v>
      </c>
      <c r="B30" s="1054">
        <v>2205.5721596951003</v>
      </c>
      <c r="C30" s="732">
        <f t="shared" si="0"/>
        <v>28865.369714921024</v>
      </c>
      <c r="D30" s="922">
        <v>9727.2180000000008</v>
      </c>
      <c r="E30" s="1178">
        <v>0</v>
      </c>
      <c r="F30" s="851">
        <v>789.32</v>
      </c>
      <c r="G30" s="851">
        <v>0</v>
      </c>
      <c r="H30" s="1137">
        <v>0</v>
      </c>
      <c r="I30" s="851">
        <v>21.692</v>
      </c>
      <c r="J30" s="1096">
        <v>18327.139714921024</v>
      </c>
      <c r="K30" s="1191">
        <v>901</v>
      </c>
    </row>
    <row r="31" spans="1:11" ht="12.75" customHeight="1" x14ac:dyDescent="0.25">
      <c r="A31" s="3" t="s">
        <v>332</v>
      </c>
      <c r="B31" s="1054">
        <v>786.90883532000009</v>
      </c>
      <c r="C31" s="732">
        <f t="shared" si="0"/>
        <v>8006.3856375926516</v>
      </c>
      <c r="D31" s="922">
        <v>3930.9690000000001</v>
      </c>
      <c r="E31" s="1178">
        <v>0</v>
      </c>
      <c r="F31" s="851">
        <v>172.136</v>
      </c>
      <c r="G31" s="851">
        <v>0</v>
      </c>
      <c r="H31" s="1137">
        <v>0</v>
      </c>
      <c r="I31" s="851">
        <v>30.957999999999998</v>
      </c>
      <c r="J31" s="1096">
        <v>3872.3226375926515</v>
      </c>
      <c r="K31" s="1191">
        <v>251</v>
      </c>
    </row>
    <row r="32" spans="1:11" ht="12.75" customHeight="1" x14ac:dyDescent="0.25">
      <c r="A32" s="3" t="s">
        <v>870</v>
      </c>
      <c r="B32" s="1054">
        <v>77029.442274100002</v>
      </c>
      <c r="C32" s="732">
        <f t="shared" si="0"/>
        <v>573038.12401271344</v>
      </c>
      <c r="D32" s="922">
        <v>390478.62</v>
      </c>
      <c r="E32" s="1178">
        <v>0</v>
      </c>
      <c r="F32" s="851">
        <v>110590.364</v>
      </c>
      <c r="G32" s="851">
        <v>0</v>
      </c>
      <c r="H32" s="1137">
        <v>0</v>
      </c>
      <c r="I32" s="851">
        <v>6373.4629999999997</v>
      </c>
      <c r="J32" s="1096">
        <v>65595.677012713422</v>
      </c>
      <c r="K32" s="1191">
        <v>7640</v>
      </c>
    </row>
    <row r="33" spans="1:11" ht="12.75" customHeight="1" x14ac:dyDescent="0.25">
      <c r="A33" s="3" t="s">
        <v>871</v>
      </c>
      <c r="B33" s="1054">
        <v>5783.0369630346004</v>
      </c>
      <c r="C33" s="732">
        <f t="shared" si="0"/>
        <v>38408.013339582183</v>
      </c>
      <c r="D33" s="922">
        <v>24778.364000000001</v>
      </c>
      <c r="E33" s="1178">
        <v>0</v>
      </c>
      <c r="F33" s="851">
        <v>4177.4070000000002</v>
      </c>
      <c r="G33" s="851">
        <v>0</v>
      </c>
      <c r="H33" s="1137">
        <v>0</v>
      </c>
      <c r="I33" s="851">
        <v>342.48</v>
      </c>
      <c r="J33" s="1096">
        <v>9109.7623395821829</v>
      </c>
      <c r="K33" s="1191">
        <v>766</v>
      </c>
    </row>
    <row r="34" spans="1:11" ht="12.75" customHeight="1" x14ac:dyDescent="0.25">
      <c r="A34" s="3" t="s">
        <v>196</v>
      </c>
      <c r="B34" s="1054">
        <v>1046.6029593610001</v>
      </c>
      <c r="C34" s="732">
        <f t="shared" si="0"/>
        <v>10198.723890763267</v>
      </c>
      <c r="D34" s="922">
        <v>3803.7420000000002</v>
      </c>
      <c r="E34" s="1178">
        <v>0</v>
      </c>
      <c r="F34" s="851">
        <v>188.59700000000001</v>
      </c>
      <c r="G34" s="851">
        <v>0</v>
      </c>
      <c r="H34" s="1137">
        <v>0</v>
      </c>
      <c r="I34" s="851">
        <v>38.930999999999997</v>
      </c>
      <c r="J34" s="1096">
        <v>6167.4538907632659</v>
      </c>
      <c r="K34" s="1191">
        <v>397</v>
      </c>
    </row>
    <row r="35" spans="1:11" ht="12.75" customHeight="1" x14ac:dyDescent="0.25">
      <c r="A35" s="3" t="s">
        <v>872</v>
      </c>
      <c r="B35" s="1054">
        <v>2081.7862326864001</v>
      </c>
      <c r="C35" s="732">
        <f t="shared" si="0"/>
        <v>14936.699469623127</v>
      </c>
      <c r="D35" s="922">
        <v>9675.76</v>
      </c>
      <c r="E35" s="1178">
        <v>0</v>
      </c>
      <c r="F35" s="851">
        <v>695.03099999999995</v>
      </c>
      <c r="G35" s="851">
        <v>0</v>
      </c>
      <c r="H35" s="1137">
        <v>0</v>
      </c>
      <c r="I35" s="851">
        <v>161.71199999999999</v>
      </c>
      <c r="J35" s="1096">
        <v>4404.1964696231271</v>
      </c>
      <c r="K35" s="1191">
        <v>546</v>
      </c>
    </row>
    <row r="36" spans="1:11" ht="12.75" customHeight="1" x14ac:dyDescent="0.25">
      <c r="A36" s="3" t="s">
        <v>40</v>
      </c>
      <c r="B36" s="1054">
        <v>3800.5392832420002</v>
      </c>
      <c r="C36" s="732">
        <f t="shared" si="0"/>
        <v>47201.379117070646</v>
      </c>
      <c r="D36" s="922">
        <v>19419.036</v>
      </c>
      <c r="E36" s="1178">
        <v>0</v>
      </c>
      <c r="F36" s="851">
        <v>840.56500000000005</v>
      </c>
      <c r="G36" s="851">
        <v>0</v>
      </c>
      <c r="H36" s="1137">
        <v>0</v>
      </c>
      <c r="I36" s="851">
        <v>96.796000000000006</v>
      </c>
      <c r="J36" s="1096">
        <v>26844.982117070649</v>
      </c>
      <c r="K36" s="1191">
        <v>1597</v>
      </c>
    </row>
    <row r="37" spans="1:11" ht="12.75" customHeight="1" x14ac:dyDescent="0.25">
      <c r="A37" s="3" t="s">
        <v>330</v>
      </c>
      <c r="B37" s="1054">
        <v>7494.0019577390003</v>
      </c>
      <c r="C37" s="732">
        <f t="shared" si="0"/>
        <v>56550.006506057878</v>
      </c>
      <c r="D37" s="922">
        <v>27441.906999999999</v>
      </c>
      <c r="E37" s="1178">
        <v>0</v>
      </c>
      <c r="F37" s="851">
        <v>2918.8119999999999</v>
      </c>
      <c r="G37" s="851">
        <v>0</v>
      </c>
      <c r="H37" s="1137">
        <v>0</v>
      </c>
      <c r="I37" s="851">
        <v>410.59199999999998</v>
      </c>
      <c r="J37" s="1096">
        <v>25778.695506057884</v>
      </c>
      <c r="K37" s="1191">
        <v>1942</v>
      </c>
    </row>
    <row r="38" spans="1:11" ht="12.75" customHeight="1" x14ac:dyDescent="0.25">
      <c r="A38" s="3" t="s">
        <v>623</v>
      </c>
      <c r="B38" s="1054">
        <v>1061.7532088592</v>
      </c>
      <c r="C38" s="732">
        <f t="shared" si="0"/>
        <v>11372.761228545154</v>
      </c>
      <c r="D38" s="922">
        <v>6225.6239999999998</v>
      </c>
      <c r="E38" s="1178">
        <v>0</v>
      </c>
      <c r="F38" s="851">
        <v>296.53500000000003</v>
      </c>
      <c r="G38" s="851">
        <v>0</v>
      </c>
      <c r="H38" s="1137">
        <v>0</v>
      </c>
      <c r="I38" s="851">
        <v>157.08500000000001</v>
      </c>
      <c r="J38" s="1096">
        <v>4693.5172285451536</v>
      </c>
      <c r="K38" s="1191">
        <v>375</v>
      </c>
    </row>
    <row r="39" spans="1:11" ht="12.75" customHeight="1" x14ac:dyDescent="0.25">
      <c r="A39" s="3" t="s">
        <v>377</v>
      </c>
      <c r="B39" s="1054">
        <v>4251.7893914292999</v>
      </c>
      <c r="C39" s="732">
        <f t="shared" si="0"/>
        <v>40537.943657029435</v>
      </c>
      <c r="D39" s="922">
        <v>28032.638999999999</v>
      </c>
      <c r="E39" s="1178">
        <v>0</v>
      </c>
      <c r="F39" s="851">
        <v>3587.7649999999999</v>
      </c>
      <c r="G39" s="851">
        <v>0</v>
      </c>
      <c r="H39" s="1137">
        <v>0</v>
      </c>
      <c r="I39" s="851">
        <v>127.18899999999999</v>
      </c>
      <c r="J39" s="1096">
        <v>8790.3506570294394</v>
      </c>
      <c r="K39" s="1191">
        <v>927</v>
      </c>
    </row>
    <row r="40" spans="1:11" ht="12.75" customHeight="1" x14ac:dyDescent="0.25">
      <c r="A40" s="3" t="s">
        <v>873</v>
      </c>
      <c r="B40" s="1054">
        <v>1466.260464424</v>
      </c>
      <c r="C40" s="732">
        <f t="shared" si="0"/>
        <v>12361.564816252507</v>
      </c>
      <c r="D40" s="922">
        <v>5318.08</v>
      </c>
      <c r="E40" s="1178">
        <v>0</v>
      </c>
      <c r="F40" s="851">
        <v>502.63099999999997</v>
      </c>
      <c r="G40" s="851">
        <v>0</v>
      </c>
      <c r="H40" s="1137">
        <v>0</v>
      </c>
      <c r="I40" s="851">
        <v>98.251000000000005</v>
      </c>
      <c r="J40" s="1096">
        <v>6442.6028162525063</v>
      </c>
      <c r="K40" s="1191">
        <v>356</v>
      </c>
    </row>
    <row r="41" spans="1:11" ht="12.75" customHeight="1" x14ac:dyDescent="0.25">
      <c r="A41" s="3" t="s">
        <v>305</v>
      </c>
      <c r="B41" s="1054">
        <v>1066.4794193994999</v>
      </c>
      <c r="C41" s="732">
        <f t="shared" si="0"/>
        <v>10899.693146928235</v>
      </c>
      <c r="D41" s="922">
        <v>4451.1329999999998</v>
      </c>
      <c r="E41" s="1178">
        <v>0</v>
      </c>
      <c r="F41" s="851">
        <v>131.21700000000001</v>
      </c>
      <c r="G41" s="851">
        <v>0</v>
      </c>
      <c r="H41" s="1137">
        <v>0</v>
      </c>
      <c r="I41" s="851">
        <v>15.14</v>
      </c>
      <c r="J41" s="1096">
        <v>6302.2031469282356</v>
      </c>
      <c r="K41" s="1191">
        <v>475</v>
      </c>
    </row>
    <row r="42" spans="1:11" ht="12.75" customHeight="1" x14ac:dyDescent="0.25">
      <c r="A42" s="3" t="s">
        <v>41</v>
      </c>
      <c r="B42" s="1054">
        <v>1383.6522034305999</v>
      </c>
      <c r="C42" s="732">
        <f t="shared" si="0"/>
        <v>13608.321737039143</v>
      </c>
      <c r="D42" s="922">
        <v>7536.875</v>
      </c>
      <c r="E42" s="1178">
        <v>0</v>
      </c>
      <c r="F42" s="851">
        <v>1053.7439999999999</v>
      </c>
      <c r="G42" s="851">
        <v>0</v>
      </c>
      <c r="H42" s="1137">
        <v>0</v>
      </c>
      <c r="I42" s="851">
        <v>363.13200000000001</v>
      </c>
      <c r="J42" s="1096">
        <v>4654.5707370391419</v>
      </c>
      <c r="K42" s="1191">
        <v>384</v>
      </c>
    </row>
    <row r="43" spans="1:11" ht="12.75" customHeight="1" x14ac:dyDescent="0.25">
      <c r="A43" s="3" t="s">
        <v>874</v>
      </c>
      <c r="B43" s="1054">
        <v>718.96206576599991</v>
      </c>
      <c r="C43" s="732">
        <f t="shared" si="0"/>
        <v>6851.7233147188272</v>
      </c>
      <c r="D43" s="922">
        <v>1744.2950000000001</v>
      </c>
      <c r="E43" s="1178">
        <v>0</v>
      </c>
      <c r="F43" s="851">
        <v>40.591000000000001</v>
      </c>
      <c r="G43" s="851">
        <v>0</v>
      </c>
      <c r="H43" s="1137">
        <v>0</v>
      </c>
      <c r="I43" s="851">
        <v>12.571999999999999</v>
      </c>
      <c r="J43" s="1096">
        <v>5054.2653147188275</v>
      </c>
      <c r="K43" s="1191">
        <v>262</v>
      </c>
    </row>
    <row r="44" spans="1:11" ht="12.75" customHeight="1" x14ac:dyDescent="0.25">
      <c r="A44" s="3" t="s">
        <v>419</v>
      </c>
      <c r="B44" s="1054">
        <v>2395.6306385603002</v>
      </c>
      <c r="C44" s="732">
        <f t="shared" si="0"/>
        <v>32827.260161750397</v>
      </c>
      <c r="D44" s="922">
        <v>17888.764999999999</v>
      </c>
      <c r="E44" s="1178">
        <v>0</v>
      </c>
      <c r="F44" s="851">
        <v>585.34100000000001</v>
      </c>
      <c r="G44" s="851">
        <v>0</v>
      </c>
      <c r="H44" s="1137">
        <v>0</v>
      </c>
      <c r="I44" s="851">
        <v>74.367999999999995</v>
      </c>
      <c r="J44" s="1096">
        <v>14278.7861617504</v>
      </c>
      <c r="K44" s="1191">
        <v>940</v>
      </c>
    </row>
    <row r="45" spans="1:11" ht="12.75" customHeight="1" x14ac:dyDescent="0.25">
      <c r="A45" s="3" t="s">
        <v>875</v>
      </c>
      <c r="B45" s="1054">
        <v>7604.1799596066994</v>
      </c>
      <c r="C45" s="732">
        <f t="shared" si="0"/>
        <v>54149.13876700266</v>
      </c>
      <c r="D45" s="922">
        <v>26290.222000000002</v>
      </c>
      <c r="E45" s="1178">
        <v>0</v>
      </c>
      <c r="F45" s="851">
        <v>3566.6930000000002</v>
      </c>
      <c r="G45" s="851">
        <v>0</v>
      </c>
      <c r="H45" s="1137">
        <v>0</v>
      </c>
      <c r="I45" s="851">
        <v>369.65499999999997</v>
      </c>
      <c r="J45" s="1096">
        <v>23922.568767002656</v>
      </c>
      <c r="K45" s="1191">
        <v>1523</v>
      </c>
    </row>
    <row r="46" spans="1:11" ht="12.75" customHeight="1" x14ac:dyDescent="0.25">
      <c r="A46" s="3" t="s">
        <v>876</v>
      </c>
      <c r="B46" s="1054">
        <v>20094.462727094</v>
      </c>
      <c r="C46" s="732">
        <f t="shared" si="0"/>
        <v>185721.80912035797</v>
      </c>
      <c r="D46" s="922">
        <v>77655.474000000002</v>
      </c>
      <c r="E46" s="1178">
        <v>0</v>
      </c>
      <c r="F46" s="851">
        <v>8771.0650000000005</v>
      </c>
      <c r="G46" s="851">
        <v>0</v>
      </c>
      <c r="H46" s="1137">
        <v>0</v>
      </c>
      <c r="I46" s="851">
        <v>1701.394</v>
      </c>
      <c r="J46" s="1096">
        <v>97593.876120357963</v>
      </c>
      <c r="K46" s="1191">
        <v>5384</v>
      </c>
    </row>
    <row r="47" spans="1:11" ht="12.75" customHeight="1" x14ac:dyDescent="0.25">
      <c r="A47" s="3" t="s">
        <v>43</v>
      </c>
      <c r="B47" s="1054">
        <v>3881.9422944639</v>
      </c>
      <c r="C47" s="732">
        <f t="shared" si="0"/>
        <v>37716.631158809199</v>
      </c>
      <c r="D47" s="922">
        <v>13879.781000000001</v>
      </c>
      <c r="E47" s="1178">
        <v>0</v>
      </c>
      <c r="F47" s="851">
        <v>843.04</v>
      </c>
      <c r="G47" s="851">
        <v>0</v>
      </c>
      <c r="H47" s="1137">
        <v>0</v>
      </c>
      <c r="I47" s="851">
        <v>60.320999999999998</v>
      </c>
      <c r="J47" s="1096">
        <v>22933.4891588092</v>
      </c>
      <c r="K47" s="1191">
        <v>1664</v>
      </c>
    </row>
    <row r="48" spans="1:11" ht="12.75" customHeight="1" x14ac:dyDescent="0.25">
      <c r="A48" s="3" t="s">
        <v>445</v>
      </c>
      <c r="B48" s="1054">
        <v>264.99468775259999</v>
      </c>
      <c r="C48" s="732">
        <f t="shared" si="0"/>
        <v>1217.287907568156</v>
      </c>
      <c r="D48" s="922">
        <v>652.04399999999998</v>
      </c>
      <c r="E48" s="1178">
        <v>0</v>
      </c>
      <c r="F48" s="851">
        <v>5.5129999999999999</v>
      </c>
      <c r="G48" s="851">
        <v>0</v>
      </c>
      <c r="H48" s="1137">
        <v>0</v>
      </c>
      <c r="I48" s="851">
        <v>0.39500000000000002</v>
      </c>
      <c r="J48" s="1096">
        <v>559.33590756815602</v>
      </c>
      <c r="K48" s="1191">
        <v>62</v>
      </c>
    </row>
    <row r="49" spans="1:11" ht="12.75" customHeight="1" x14ac:dyDescent="0.25">
      <c r="A49" s="3" t="s">
        <v>877</v>
      </c>
      <c r="B49" s="1054">
        <v>3736.3346141637003</v>
      </c>
      <c r="C49" s="732">
        <f t="shared" si="0"/>
        <v>44929.507160294503</v>
      </c>
      <c r="D49" s="922">
        <v>29845.298999999999</v>
      </c>
      <c r="E49" s="1178">
        <v>0</v>
      </c>
      <c r="F49" s="851">
        <v>4872.9690000000001</v>
      </c>
      <c r="G49" s="851">
        <v>0</v>
      </c>
      <c r="H49" s="1137">
        <v>0</v>
      </c>
      <c r="I49" s="851">
        <v>133.02500000000001</v>
      </c>
      <c r="J49" s="1096">
        <v>10078.214160294503</v>
      </c>
      <c r="K49" s="1191">
        <v>961</v>
      </c>
    </row>
    <row r="50" spans="1:11" ht="12.75" customHeight="1" x14ac:dyDescent="0.25">
      <c r="A50" s="3" t="s">
        <v>878</v>
      </c>
      <c r="B50" s="1054">
        <v>9349.5910368410005</v>
      </c>
      <c r="C50" s="732">
        <f t="shared" si="0"/>
        <v>106451.09223159592</v>
      </c>
      <c r="D50" s="922">
        <v>76776.524999999994</v>
      </c>
      <c r="E50" s="1178">
        <v>0</v>
      </c>
      <c r="F50" s="851">
        <v>11551.665999999999</v>
      </c>
      <c r="G50" s="851">
        <v>0</v>
      </c>
      <c r="H50" s="1137">
        <v>0</v>
      </c>
      <c r="I50" s="851">
        <v>1800.9949999999999</v>
      </c>
      <c r="J50" s="1096">
        <v>16321.906231595933</v>
      </c>
      <c r="K50" s="1191">
        <v>1631</v>
      </c>
    </row>
    <row r="51" spans="1:11" ht="12.75" customHeight="1" x14ac:dyDescent="0.25">
      <c r="A51" s="3" t="s">
        <v>879</v>
      </c>
      <c r="B51" s="1054">
        <v>570.22110292830007</v>
      </c>
      <c r="C51" s="732">
        <f t="shared" si="0"/>
        <v>5137.6731768020618</v>
      </c>
      <c r="D51" s="922">
        <v>2422.5230000000001</v>
      </c>
      <c r="E51" s="1178">
        <v>0</v>
      </c>
      <c r="F51" s="851">
        <v>161.47900000000001</v>
      </c>
      <c r="G51" s="851">
        <v>0</v>
      </c>
      <c r="H51" s="1137">
        <v>0</v>
      </c>
      <c r="I51" s="851">
        <v>100.874</v>
      </c>
      <c r="J51" s="1096">
        <v>2452.7971768020625</v>
      </c>
      <c r="K51" s="1191">
        <v>149</v>
      </c>
    </row>
    <row r="52" spans="1:11" ht="12.75" customHeight="1" x14ac:dyDescent="0.25">
      <c r="A52" s="3" t="s">
        <v>880</v>
      </c>
      <c r="B52" s="1054">
        <v>2814.0960515561001</v>
      </c>
      <c r="C52" s="732">
        <f t="shared" si="0"/>
        <v>32300.969801054067</v>
      </c>
      <c r="D52" s="922">
        <v>20096.258999999998</v>
      </c>
      <c r="E52" s="1178">
        <v>0</v>
      </c>
      <c r="F52" s="851">
        <v>3551.6880000000001</v>
      </c>
      <c r="G52" s="851">
        <v>0</v>
      </c>
      <c r="H52" s="1137">
        <v>0</v>
      </c>
      <c r="I52" s="851">
        <v>64.683999999999997</v>
      </c>
      <c r="J52" s="1096">
        <v>8588.3388010540675</v>
      </c>
      <c r="K52" s="1191">
        <v>770</v>
      </c>
    </row>
    <row r="53" spans="1:11" ht="12.75" customHeight="1" x14ac:dyDescent="0.25">
      <c r="A53" s="3" t="s">
        <v>881</v>
      </c>
      <c r="B53" s="1054">
        <v>1184.9057979263</v>
      </c>
      <c r="C53" s="732">
        <f t="shared" si="0"/>
        <v>11557.248700709999</v>
      </c>
      <c r="D53" s="922">
        <v>6073.9070000000002</v>
      </c>
      <c r="E53" s="1178">
        <v>0</v>
      </c>
      <c r="F53" s="851">
        <v>471.35300000000001</v>
      </c>
      <c r="G53" s="851">
        <v>0</v>
      </c>
      <c r="H53" s="1137">
        <v>0</v>
      </c>
      <c r="I53" s="851">
        <v>67.075999999999993</v>
      </c>
      <c r="J53" s="1096">
        <v>4944.9127007099987</v>
      </c>
      <c r="K53" s="1191">
        <v>308</v>
      </c>
    </row>
    <row r="54" spans="1:11" ht="12.75" customHeight="1" x14ac:dyDescent="0.25">
      <c r="A54" s="3" t="s">
        <v>361</v>
      </c>
      <c r="B54" s="1054">
        <v>1183.2998290974001</v>
      </c>
      <c r="C54" s="732">
        <f t="shared" si="0"/>
        <v>8408.0717034098925</v>
      </c>
      <c r="D54" s="922">
        <v>4685.8050000000003</v>
      </c>
      <c r="E54" s="1178">
        <v>0</v>
      </c>
      <c r="F54" s="851">
        <v>80.876999999999995</v>
      </c>
      <c r="G54" s="851">
        <v>0</v>
      </c>
      <c r="H54" s="1137">
        <v>0</v>
      </c>
      <c r="I54" s="851">
        <v>170.39599999999999</v>
      </c>
      <c r="J54" s="1096">
        <v>3470.9937034098921</v>
      </c>
      <c r="K54" s="1191">
        <v>259</v>
      </c>
    </row>
    <row r="55" spans="1:11" ht="12.75" customHeight="1" x14ac:dyDescent="0.25">
      <c r="A55" s="3" t="s">
        <v>50</v>
      </c>
      <c r="B55" s="1054">
        <v>1483.0259700973997</v>
      </c>
      <c r="C55" s="732">
        <f t="shared" si="0"/>
        <v>20921.203593564722</v>
      </c>
      <c r="D55" s="922">
        <v>10748.353999999999</v>
      </c>
      <c r="E55" s="1178">
        <v>0</v>
      </c>
      <c r="F55" s="851">
        <v>315.66000000000003</v>
      </c>
      <c r="G55" s="851">
        <v>0</v>
      </c>
      <c r="H55" s="1137">
        <v>0</v>
      </c>
      <c r="I55" s="851">
        <v>110.355</v>
      </c>
      <c r="J55" s="1096">
        <v>9746.8345935647249</v>
      </c>
      <c r="K55" s="1191">
        <v>627</v>
      </c>
    </row>
    <row r="56" spans="1:11" ht="12.75" customHeight="1" x14ac:dyDescent="0.25">
      <c r="A56" s="3" t="s">
        <v>882</v>
      </c>
      <c r="B56" s="1054">
        <v>20709.078883292401</v>
      </c>
      <c r="C56" s="732">
        <f t="shared" si="0"/>
        <v>154732.66925202063</v>
      </c>
      <c r="D56" s="922">
        <v>104871.52800000001</v>
      </c>
      <c r="E56" s="1178">
        <v>0</v>
      </c>
      <c r="F56" s="851">
        <v>26348.170999999998</v>
      </c>
      <c r="G56" s="851">
        <v>0</v>
      </c>
      <c r="H56" s="1137">
        <v>0</v>
      </c>
      <c r="I56" s="851">
        <v>1555.672</v>
      </c>
      <c r="J56" s="1096">
        <v>21957.298252020639</v>
      </c>
      <c r="K56" s="1191">
        <v>2566</v>
      </c>
    </row>
    <row r="57" spans="1:11" ht="12.75" customHeight="1" x14ac:dyDescent="0.25">
      <c r="A57" s="3" t="s">
        <v>266</v>
      </c>
      <c r="B57" s="1054">
        <v>3056.9566698451999</v>
      </c>
      <c r="C57" s="732">
        <f t="shared" si="0"/>
        <v>25417.414455812337</v>
      </c>
      <c r="D57" s="922">
        <v>13380.966</v>
      </c>
      <c r="E57" s="1178">
        <v>0</v>
      </c>
      <c r="F57" s="851">
        <v>943.07500000000005</v>
      </c>
      <c r="G57" s="851">
        <v>0</v>
      </c>
      <c r="H57" s="1137">
        <v>0</v>
      </c>
      <c r="I57" s="851">
        <v>59.58</v>
      </c>
      <c r="J57" s="1096">
        <v>11033.793455812334</v>
      </c>
      <c r="K57" s="1191">
        <v>740</v>
      </c>
    </row>
    <row r="58" spans="1:11" ht="12.75" customHeight="1" x14ac:dyDescent="0.25">
      <c r="A58" s="3" t="s">
        <v>883</v>
      </c>
      <c r="B58" s="1054">
        <v>978.78591058879999</v>
      </c>
      <c r="C58" s="732">
        <f t="shared" si="0"/>
        <v>11638.909782494909</v>
      </c>
      <c r="D58" s="922">
        <v>3953.1889999999999</v>
      </c>
      <c r="E58" s="1178">
        <v>0</v>
      </c>
      <c r="F58" s="851">
        <v>216.23500000000001</v>
      </c>
      <c r="G58" s="851">
        <v>0</v>
      </c>
      <c r="H58" s="1137">
        <v>0</v>
      </c>
      <c r="I58" s="851">
        <v>61.939</v>
      </c>
      <c r="J58" s="1096">
        <v>7407.5467824949092</v>
      </c>
      <c r="K58" s="1191">
        <v>328</v>
      </c>
    </row>
    <row r="59" spans="1:11" ht="12.75" customHeight="1" x14ac:dyDescent="0.25">
      <c r="A59" s="3" t="s">
        <v>53</v>
      </c>
      <c r="B59" s="1054">
        <v>842.56158553950002</v>
      </c>
      <c r="C59" s="732">
        <f t="shared" si="0"/>
        <v>5366.2602100362446</v>
      </c>
      <c r="D59" s="922">
        <v>3310.335</v>
      </c>
      <c r="E59" s="1178">
        <v>0</v>
      </c>
      <c r="F59" s="851">
        <v>475.31200000000001</v>
      </c>
      <c r="G59" s="851">
        <v>0</v>
      </c>
      <c r="H59" s="1137">
        <v>0</v>
      </c>
      <c r="I59" s="851">
        <v>46.552</v>
      </c>
      <c r="J59" s="1096">
        <v>1534.0612100362446</v>
      </c>
      <c r="K59" s="1191">
        <v>203</v>
      </c>
    </row>
    <row r="60" spans="1:11" ht="12.75" customHeight="1" x14ac:dyDescent="0.25">
      <c r="A60" s="3" t="s">
        <v>884</v>
      </c>
      <c r="B60" s="1054">
        <v>737.08413280850004</v>
      </c>
      <c r="C60" s="732">
        <f t="shared" si="0"/>
        <v>6550.806213361413</v>
      </c>
      <c r="D60" s="922">
        <v>4019.8029999999999</v>
      </c>
      <c r="E60" s="1178">
        <v>0</v>
      </c>
      <c r="F60" s="851">
        <v>451.42500000000001</v>
      </c>
      <c r="G60" s="851">
        <v>0</v>
      </c>
      <c r="H60" s="1137">
        <v>0</v>
      </c>
      <c r="I60" s="851">
        <v>39.179000000000002</v>
      </c>
      <c r="J60" s="1096">
        <v>2040.3992133614133</v>
      </c>
      <c r="K60" s="1191">
        <v>175</v>
      </c>
    </row>
    <row r="61" spans="1:11" ht="12.75" customHeight="1" x14ac:dyDescent="0.25">
      <c r="A61" s="3" t="s">
        <v>423</v>
      </c>
      <c r="B61" s="1054">
        <v>2639.106008963</v>
      </c>
      <c r="C61" s="732">
        <f t="shared" si="0"/>
        <v>29254.720725347604</v>
      </c>
      <c r="D61" s="922">
        <v>14339.903</v>
      </c>
      <c r="E61" s="1178">
        <v>0</v>
      </c>
      <c r="F61" s="851">
        <v>639.75099999999998</v>
      </c>
      <c r="G61" s="851">
        <v>0</v>
      </c>
      <c r="H61" s="1137">
        <v>0</v>
      </c>
      <c r="I61" s="851">
        <v>101.889</v>
      </c>
      <c r="J61" s="1096">
        <v>14173.177725347605</v>
      </c>
      <c r="K61" s="1191">
        <v>867</v>
      </c>
    </row>
    <row r="62" spans="1:11" ht="12.75" customHeight="1" x14ac:dyDescent="0.25">
      <c r="A62" s="3" t="s">
        <v>164</v>
      </c>
      <c r="B62" s="1054">
        <v>1089.4156785830999</v>
      </c>
      <c r="C62" s="732">
        <f t="shared" si="0"/>
        <v>9885.4454580506317</v>
      </c>
      <c r="D62" s="922">
        <v>5628.9560000000001</v>
      </c>
      <c r="E62" s="1178">
        <v>0</v>
      </c>
      <c r="F62" s="851">
        <v>469.36900000000003</v>
      </c>
      <c r="G62" s="851">
        <v>0</v>
      </c>
      <c r="H62" s="1137">
        <v>0</v>
      </c>
      <c r="I62" s="851">
        <v>68.588999999999999</v>
      </c>
      <c r="J62" s="1096">
        <v>3718.531458050632</v>
      </c>
      <c r="K62" s="1191">
        <v>283</v>
      </c>
    </row>
    <row r="63" spans="1:11" ht="12.75" customHeight="1" x14ac:dyDescent="0.25">
      <c r="A63" s="3" t="s">
        <v>57</v>
      </c>
      <c r="B63" s="1054">
        <v>4694.0665620561995</v>
      </c>
      <c r="C63" s="732">
        <f t="shared" si="0"/>
        <v>38526.402188352266</v>
      </c>
      <c r="D63" s="922">
        <v>17406.153999999999</v>
      </c>
      <c r="E63" s="1178">
        <v>0</v>
      </c>
      <c r="F63" s="851">
        <v>3708.748</v>
      </c>
      <c r="G63" s="851">
        <v>0</v>
      </c>
      <c r="H63" s="1137">
        <v>0</v>
      </c>
      <c r="I63" s="851">
        <v>358.00299999999999</v>
      </c>
      <c r="J63" s="1096">
        <v>17053.497188352263</v>
      </c>
      <c r="K63" s="1191">
        <v>1164</v>
      </c>
    </row>
    <row r="64" spans="1:11" ht="12.75" customHeight="1" x14ac:dyDescent="0.25">
      <c r="A64" s="3" t="s">
        <v>309</v>
      </c>
      <c r="B64" s="1054">
        <v>1200.3709554599002</v>
      </c>
      <c r="C64" s="732">
        <f t="shared" si="0"/>
        <v>9349.2535644694872</v>
      </c>
      <c r="D64" s="922">
        <v>5526.098</v>
      </c>
      <c r="E64" s="1178">
        <v>0</v>
      </c>
      <c r="F64" s="851">
        <v>384.60700000000003</v>
      </c>
      <c r="G64" s="851">
        <v>0</v>
      </c>
      <c r="H64" s="1137">
        <v>0</v>
      </c>
      <c r="I64" s="851">
        <v>278.80599999999998</v>
      </c>
      <c r="J64" s="1096">
        <v>3159.7425644694872</v>
      </c>
      <c r="K64" s="1191">
        <v>302</v>
      </c>
    </row>
    <row r="65" spans="1:11" ht="12.75" customHeight="1" x14ac:dyDescent="0.25">
      <c r="A65" s="3" t="s">
        <v>885</v>
      </c>
      <c r="B65" s="1054">
        <v>1902.0464234238002</v>
      </c>
      <c r="C65" s="732">
        <f t="shared" si="0"/>
        <v>24714.53079903889</v>
      </c>
      <c r="D65" s="922">
        <v>14720.772000000001</v>
      </c>
      <c r="E65" s="1178">
        <v>0</v>
      </c>
      <c r="F65" s="851">
        <v>1749.998</v>
      </c>
      <c r="G65" s="851">
        <v>0</v>
      </c>
      <c r="H65" s="1137">
        <v>0</v>
      </c>
      <c r="I65" s="851">
        <v>159.04499999999999</v>
      </c>
      <c r="J65" s="1096">
        <v>8084.7157990388914</v>
      </c>
      <c r="K65" s="1191">
        <v>581</v>
      </c>
    </row>
    <row r="66" spans="1:11" ht="12.75" customHeight="1" x14ac:dyDescent="0.25">
      <c r="A66" s="3" t="s">
        <v>425</v>
      </c>
      <c r="B66" s="1054">
        <v>987.82015099069986</v>
      </c>
      <c r="C66" s="732">
        <f t="shared" si="0"/>
        <v>7369.7115642621575</v>
      </c>
      <c r="D66" s="922">
        <v>5011.3029999999999</v>
      </c>
      <c r="E66" s="1178">
        <v>0</v>
      </c>
      <c r="F66" s="851">
        <v>203.51</v>
      </c>
      <c r="G66" s="851">
        <v>0</v>
      </c>
      <c r="H66" s="1137">
        <v>0</v>
      </c>
      <c r="I66" s="851">
        <v>15.276</v>
      </c>
      <c r="J66" s="1096">
        <v>2139.6225642621571</v>
      </c>
      <c r="K66" s="1191">
        <v>220</v>
      </c>
    </row>
    <row r="67" spans="1:11" ht="12.75" customHeight="1" x14ac:dyDescent="0.25">
      <c r="A67" s="3" t="s">
        <v>542</v>
      </c>
      <c r="B67" s="1054">
        <v>1248.7074710219001</v>
      </c>
      <c r="C67" s="732">
        <f t="shared" si="0"/>
        <v>9901.2341451772918</v>
      </c>
      <c r="D67" s="922">
        <v>4152.5309999999999</v>
      </c>
      <c r="E67" s="1178">
        <v>0</v>
      </c>
      <c r="F67" s="851">
        <v>150.863</v>
      </c>
      <c r="G67" s="851">
        <v>0</v>
      </c>
      <c r="H67" s="1137">
        <v>0</v>
      </c>
      <c r="I67" s="851">
        <v>252.501</v>
      </c>
      <c r="J67" s="1096">
        <v>5345.3391451772914</v>
      </c>
      <c r="K67" s="1191">
        <v>319</v>
      </c>
    </row>
    <row r="68" spans="1:11" ht="12.75" customHeight="1" x14ac:dyDescent="0.25">
      <c r="A68" s="3" t="s">
        <v>886</v>
      </c>
      <c r="B68" s="1054">
        <v>1213.0861477836002</v>
      </c>
      <c r="C68" s="732">
        <f t="shared" si="0"/>
        <v>15021.461557727747</v>
      </c>
      <c r="D68" s="922">
        <v>7578.3519999999999</v>
      </c>
      <c r="E68" s="1178">
        <v>0</v>
      </c>
      <c r="F68" s="851">
        <v>538.71299999999997</v>
      </c>
      <c r="G68" s="851">
        <v>0</v>
      </c>
      <c r="H68" s="1137">
        <v>0</v>
      </c>
      <c r="I68" s="851">
        <v>171.56100000000001</v>
      </c>
      <c r="J68" s="1096">
        <v>6732.835557727748</v>
      </c>
      <c r="K68" s="1191">
        <v>422</v>
      </c>
    </row>
    <row r="69" spans="1:11" ht="12.75" customHeight="1" x14ac:dyDescent="0.25">
      <c r="A69" s="3" t="s">
        <v>101</v>
      </c>
      <c r="B69" s="1054">
        <v>3235.6219547722999</v>
      </c>
      <c r="C69" s="732">
        <f t="shared" ref="C69:C132" si="1">SUM(D69:J69)</f>
        <v>31921.210002981832</v>
      </c>
      <c r="D69" s="922">
        <v>19809.701000000001</v>
      </c>
      <c r="E69" s="1178">
        <v>0</v>
      </c>
      <c r="F69" s="851">
        <v>2579.4209999999998</v>
      </c>
      <c r="G69" s="851">
        <v>0</v>
      </c>
      <c r="H69" s="1137">
        <v>0</v>
      </c>
      <c r="I69" s="851">
        <v>122.599</v>
      </c>
      <c r="J69" s="1096">
        <v>9409.4890029818325</v>
      </c>
      <c r="K69" s="1191">
        <v>745</v>
      </c>
    </row>
    <row r="70" spans="1:11" ht="12.75" customHeight="1" x14ac:dyDescent="0.25">
      <c r="A70" s="3" t="s">
        <v>270</v>
      </c>
      <c r="B70" s="1054">
        <v>1753.0078226199998</v>
      </c>
      <c r="C70" s="732">
        <f t="shared" si="1"/>
        <v>13074.558305543869</v>
      </c>
      <c r="D70" s="922">
        <v>6386.4440000000004</v>
      </c>
      <c r="E70" s="1178">
        <v>0</v>
      </c>
      <c r="F70" s="851">
        <v>463.19499999999999</v>
      </c>
      <c r="G70" s="851">
        <v>0</v>
      </c>
      <c r="H70" s="1137">
        <v>0</v>
      </c>
      <c r="I70" s="851">
        <v>14.398999999999999</v>
      </c>
      <c r="J70" s="1096">
        <v>6210.5203055438678</v>
      </c>
      <c r="K70" s="1191">
        <v>520</v>
      </c>
    </row>
    <row r="71" spans="1:11" ht="12.75" customHeight="1" x14ac:dyDescent="0.25">
      <c r="A71" s="3" t="s">
        <v>887</v>
      </c>
      <c r="B71" s="1054">
        <v>1237.001499532</v>
      </c>
      <c r="C71" s="732">
        <f t="shared" si="1"/>
        <v>15742.040651220166</v>
      </c>
      <c r="D71" s="922">
        <v>7134.3230000000003</v>
      </c>
      <c r="E71" s="1178">
        <v>0</v>
      </c>
      <c r="F71" s="851">
        <v>240.922</v>
      </c>
      <c r="G71" s="851">
        <v>0</v>
      </c>
      <c r="H71" s="1137">
        <v>0</v>
      </c>
      <c r="I71" s="851">
        <v>14.644</v>
      </c>
      <c r="J71" s="1096">
        <v>8352.151651220167</v>
      </c>
      <c r="K71" s="1191">
        <v>566</v>
      </c>
    </row>
    <row r="72" spans="1:11" ht="12.75" customHeight="1" x14ac:dyDescent="0.25">
      <c r="A72" s="3" t="s">
        <v>888</v>
      </c>
      <c r="B72" s="1054">
        <v>4304.9065414321003</v>
      </c>
      <c r="C72" s="732">
        <f t="shared" si="1"/>
        <v>42452.984371901162</v>
      </c>
      <c r="D72" s="922">
        <v>17890.612000000001</v>
      </c>
      <c r="E72" s="1178">
        <v>0</v>
      </c>
      <c r="F72" s="851">
        <v>796.43700000000001</v>
      </c>
      <c r="G72" s="851">
        <v>0</v>
      </c>
      <c r="H72" s="1137">
        <v>0</v>
      </c>
      <c r="I72" s="851">
        <v>139.54900000000001</v>
      </c>
      <c r="J72" s="1096">
        <v>23626.386371901161</v>
      </c>
      <c r="K72" s="1191">
        <v>1843</v>
      </c>
    </row>
    <row r="73" spans="1:11" ht="12.75" customHeight="1" x14ac:dyDescent="0.25">
      <c r="A73" s="3" t="s">
        <v>889</v>
      </c>
      <c r="B73" s="1054">
        <v>2030.3522451578001</v>
      </c>
      <c r="C73" s="732">
        <f t="shared" si="1"/>
        <v>18551.335229044285</v>
      </c>
      <c r="D73" s="922">
        <v>9509.7430000000004</v>
      </c>
      <c r="E73" s="1178">
        <v>0</v>
      </c>
      <c r="F73" s="851">
        <v>871.63099999999997</v>
      </c>
      <c r="G73" s="851">
        <v>0</v>
      </c>
      <c r="H73" s="1137">
        <v>0</v>
      </c>
      <c r="I73" s="851">
        <v>105.90900000000001</v>
      </c>
      <c r="J73" s="1096">
        <v>8064.0522290442877</v>
      </c>
      <c r="K73" s="1191">
        <v>553</v>
      </c>
    </row>
    <row r="74" spans="1:11" ht="12.75" customHeight="1" x14ac:dyDescent="0.25">
      <c r="A74" s="3" t="s">
        <v>890</v>
      </c>
      <c r="B74" s="1054">
        <v>1388.4417453627998</v>
      </c>
      <c r="C74" s="732">
        <f t="shared" si="1"/>
        <v>17301.727996440768</v>
      </c>
      <c r="D74" s="922">
        <v>9296.6489999999994</v>
      </c>
      <c r="E74" s="1178">
        <v>0</v>
      </c>
      <c r="F74" s="851">
        <v>600.03899999999999</v>
      </c>
      <c r="G74" s="851">
        <v>0</v>
      </c>
      <c r="H74" s="1137">
        <v>0</v>
      </c>
      <c r="I74" s="851">
        <v>45.618000000000002</v>
      </c>
      <c r="J74" s="1096">
        <v>7359.4219964407675</v>
      </c>
      <c r="K74" s="1191">
        <v>489</v>
      </c>
    </row>
    <row r="75" spans="1:11" ht="12.75" customHeight="1" x14ac:dyDescent="0.25">
      <c r="A75" s="3" t="s">
        <v>891</v>
      </c>
      <c r="B75" s="1054">
        <v>4884.9002676773998</v>
      </c>
      <c r="C75" s="732">
        <f t="shared" si="1"/>
        <v>59186.570505099255</v>
      </c>
      <c r="D75" s="922">
        <v>30116.702000000001</v>
      </c>
      <c r="E75" s="1178">
        <v>0</v>
      </c>
      <c r="F75" s="851">
        <v>5783.6790000000001</v>
      </c>
      <c r="G75" s="851">
        <v>0</v>
      </c>
      <c r="H75" s="1137">
        <v>0</v>
      </c>
      <c r="I75" s="851">
        <v>81.900999999999996</v>
      </c>
      <c r="J75" s="1096">
        <v>23204.288505099255</v>
      </c>
      <c r="K75" s="1191">
        <v>1612</v>
      </c>
    </row>
    <row r="76" spans="1:11" ht="12.75" customHeight="1" x14ac:dyDescent="0.25">
      <c r="A76" s="3" t="s">
        <v>892</v>
      </c>
      <c r="B76" s="1054">
        <v>40434.537335456997</v>
      </c>
      <c r="C76" s="732">
        <f t="shared" si="1"/>
        <v>460523.62825998961</v>
      </c>
      <c r="D76" s="922">
        <v>316150.462</v>
      </c>
      <c r="E76" s="1178">
        <v>836.56939</v>
      </c>
      <c r="F76" s="851">
        <v>67142.338000000003</v>
      </c>
      <c r="G76" s="851">
        <v>0</v>
      </c>
      <c r="H76" s="1137">
        <v>13965.837940000001</v>
      </c>
      <c r="I76" s="851">
        <v>1597.8489999999999</v>
      </c>
      <c r="J76" s="1096">
        <v>60830.571929989623</v>
      </c>
      <c r="K76" s="1191">
        <v>6787</v>
      </c>
    </row>
    <row r="77" spans="1:11" ht="12.75" customHeight="1" x14ac:dyDescent="0.25">
      <c r="A77" s="3" t="s">
        <v>88</v>
      </c>
      <c r="B77" s="1054">
        <v>2629.9830540639996</v>
      </c>
      <c r="C77" s="732">
        <f t="shared" si="1"/>
        <v>19970.938595407362</v>
      </c>
      <c r="D77" s="922">
        <v>9852.3690000000006</v>
      </c>
      <c r="E77" s="1178">
        <v>0</v>
      </c>
      <c r="F77" s="851">
        <v>451.86799999999999</v>
      </c>
      <c r="G77" s="851">
        <v>0</v>
      </c>
      <c r="H77" s="1137">
        <v>0</v>
      </c>
      <c r="I77" s="851">
        <v>25.396999999999998</v>
      </c>
      <c r="J77" s="1096">
        <v>9641.3045954073605</v>
      </c>
      <c r="K77" s="1191">
        <v>880</v>
      </c>
    </row>
    <row r="78" spans="1:11" ht="12.75" customHeight="1" x14ac:dyDescent="0.25">
      <c r="A78" s="3" t="s">
        <v>893</v>
      </c>
      <c r="B78" s="1054">
        <v>642.62246151609997</v>
      </c>
      <c r="C78" s="732">
        <f t="shared" si="1"/>
        <v>2791.1410522125379</v>
      </c>
      <c r="D78" s="922">
        <v>1400.6690000000001</v>
      </c>
      <c r="E78" s="1178">
        <v>0</v>
      </c>
      <c r="F78" s="851">
        <v>38.604999999999997</v>
      </c>
      <c r="G78" s="851">
        <v>0</v>
      </c>
      <c r="H78" s="1137">
        <v>0</v>
      </c>
      <c r="I78" s="851">
        <v>48.65</v>
      </c>
      <c r="J78" s="1096">
        <v>1303.2170522125375</v>
      </c>
      <c r="K78" s="1191">
        <v>109</v>
      </c>
    </row>
    <row r="79" spans="1:11" ht="12.75" customHeight="1" x14ac:dyDescent="0.25">
      <c r="A79" s="3" t="s">
        <v>212</v>
      </c>
      <c r="B79" s="1054">
        <v>448.63927866080002</v>
      </c>
      <c r="C79" s="732">
        <f t="shared" si="1"/>
        <v>5919.5739510400408</v>
      </c>
      <c r="D79" s="922">
        <v>2727.2860000000001</v>
      </c>
      <c r="E79" s="1178">
        <v>0</v>
      </c>
      <c r="F79" s="851">
        <v>173.03399999999999</v>
      </c>
      <c r="G79" s="851">
        <v>0</v>
      </c>
      <c r="H79" s="1137">
        <v>0</v>
      </c>
      <c r="I79" s="851">
        <v>56.146000000000001</v>
      </c>
      <c r="J79" s="1096">
        <v>2963.1079510400405</v>
      </c>
      <c r="K79" s="1191">
        <v>161</v>
      </c>
    </row>
    <row r="80" spans="1:11" ht="12.75" customHeight="1" x14ac:dyDescent="0.25">
      <c r="A80" s="3" t="s">
        <v>894</v>
      </c>
      <c r="B80" s="1054">
        <v>7619.6829443830002</v>
      </c>
      <c r="C80" s="732">
        <f t="shared" si="1"/>
        <v>81713.931940833339</v>
      </c>
      <c r="D80" s="922">
        <v>32834.423000000003</v>
      </c>
      <c r="E80" s="1178">
        <v>0</v>
      </c>
      <c r="F80" s="851">
        <v>2650.9319999999998</v>
      </c>
      <c r="G80" s="851">
        <v>0</v>
      </c>
      <c r="H80" s="1137">
        <v>0</v>
      </c>
      <c r="I80" s="851">
        <v>610.92200000000003</v>
      </c>
      <c r="J80" s="1096">
        <v>45617.654940833345</v>
      </c>
      <c r="K80" s="1191">
        <v>2717</v>
      </c>
    </row>
    <row r="81" spans="1:11" ht="12.75" customHeight="1" x14ac:dyDescent="0.25">
      <c r="A81" s="3" t="s">
        <v>895</v>
      </c>
      <c r="B81" s="1054">
        <v>1500.9882489492002</v>
      </c>
      <c r="C81" s="732">
        <f t="shared" si="1"/>
        <v>12338.319441149379</v>
      </c>
      <c r="D81" s="922">
        <v>4322.9160000000002</v>
      </c>
      <c r="E81" s="1178">
        <v>0</v>
      </c>
      <c r="F81" s="851">
        <v>230.786</v>
      </c>
      <c r="G81" s="851">
        <v>0</v>
      </c>
      <c r="H81" s="1137">
        <v>0</v>
      </c>
      <c r="I81" s="851">
        <v>110.006</v>
      </c>
      <c r="J81" s="1096">
        <v>7674.6114411493791</v>
      </c>
      <c r="K81" s="1191">
        <v>596</v>
      </c>
    </row>
    <row r="82" spans="1:11" ht="12.75" customHeight="1" x14ac:dyDescent="0.25">
      <c r="A82" s="3" t="s">
        <v>376</v>
      </c>
      <c r="B82" s="1054">
        <v>4482.5265413059997</v>
      </c>
      <c r="C82" s="732">
        <f t="shared" si="1"/>
        <v>28247.434681487175</v>
      </c>
      <c r="D82" s="922">
        <v>14356.334999999999</v>
      </c>
      <c r="E82" s="1178">
        <v>0</v>
      </c>
      <c r="F82" s="851">
        <v>996.25</v>
      </c>
      <c r="G82" s="851">
        <v>0</v>
      </c>
      <c r="H82" s="1137">
        <v>0</v>
      </c>
      <c r="I82" s="851">
        <v>410.26499999999999</v>
      </c>
      <c r="J82" s="1096">
        <v>12484.584681487178</v>
      </c>
      <c r="K82" s="1191">
        <v>1439</v>
      </c>
    </row>
    <row r="83" spans="1:11" ht="12.75" customHeight="1" x14ac:dyDescent="0.25">
      <c r="A83" s="3" t="s">
        <v>63</v>
      </c>
      <c r="B83" s="1054">
        <v>1088.9231102105</v>
      </c>
      <c r="C83" s="732">
        <f t="shared" si="1"/>
        <v>14676.311068406658</v>
      </c>
      <c r="D83" s="922">
        <v>8495.0259999999998</v>
      </c>
      <c r="E83" s="1178">
        <v>0</v>
      </c>
      <c r="F83" s="851">
        <v>340.93299999999999</v>
      </c>
      <c r="G83" s="851">
        <v>0</v>
      </c>
      <c r="H83" s="1137">
        <v>0</v>
      </c>
      <c r="I83" s="851">
        <v>32.44</v>
      </c>
      <c r="J83" s="1096">
        <v>5807.9120684066584</v>
      </c>
      <c r="K83" s="1191">
        <v>481</v>
      </c>
    </row>
    <row r="84" spans="1:11" ht="12.75" customHeight="1" x14ac:dyDescent="0.25">
      <c r="A84" s="3" t="s">
        <v>89</v>
      </c>
      <c r="B84" s="1054">
        <v>1439.5810313855</v>
      </c>
      <c r="C84" s="732">
        <f t="shared" si="1"/>
        <v>17222.179913281245</v>
      </c>
      <c r="D84" s="922">
        <v>8924.7759999999998</v>
      </c>
      <c r="E84" s="1178">
        <v>0</v>
      </c>
      <c r="F84" s="851">
        <v>173.108</v>
      </c>
      <c r="G84" s="851">
        <v>0</v>
      </c>
      <c r="H84" s="1137">
        <v>0</v>
      </c>
      <c r="I84" s="851">
        <v>72.483000000000004</v>
      </c>
      <c r="J84" s="1096">
        <v>8051.8129132812464</v>
      </c>
      <c r="K84" s="1191">
        <v>568</v>
      </c>
    </row>
    <row r="85" spans="1:11" ht="12.75" customHeight="1" x14ac:dyDescent="0.25">
      <c r="A85" s="3" t="s">
        <v>896</v>
      </c>
      <c r="B85" s="1054">
        <v>3445.1951047329999</v>
      </c>
      <c r="C85" s="732">
        <f t="shared" si="1"/>
        <v>29347.853796955154</v>
      </c>
      <c r="D85" s="922">
        <v>14024.561</v>
      </c>
      <c r="E85" s="1178">
        <v>0</v>
      </c>
      <c r="F85" s="851">
        <v>963.59299999999996</v>
      </c>
      <c r="G85" s="851">
        <v>0</v>
      </c>
      <c r="H85" s="1137">
        <v>0</v>
      </c>
      <c r="I85" s="851">
        <v>388.93700000000001</v>
      </c>
      <c r="J85" s="1096">
        <v>13970.762796955154</v>
      </c>
      <c r="K85" s="1191">
        <v>1121</v>
      </c>
    </row>
    <row r="86" spans="1:11" ht="12.75" customHeight="1" x14ac:dyDescent="0.25">
      <c r="A86" s="3" t="s">
        <v>897</v>
      </c>
      <c r="B86" s="1054">
        <v>2252.1968595480002</v>
      </c>
      <c r="C86" s="732">
        <f t="shared" si="1"/>
        <v>20972.017870872558</v>
      </c>
      <c r="D86" s="922">
        <v>11121.977999999999</v>
      </c>
      <c r="E86" s="1178">
        <v>0</v>
      </c>
      <c r="F86" s="851">
        <v>366.27800000000002</v>
      </c>
      <c r="G86" s="851">
        <v>0</v>
      </c>
      <c r="H86" s="1137">
        <v>0</v>
      </c>
      <c r="I86" s="851">
        <v>61.2</v>
      </c>
      <c r="J86" s="1096">
        <v>9422.5618708725597</v>
      </c>
      <c r="K86" s="1191">
        <v>791</v>
      </c>
    </row>
    <row r="87" spans="1:11" ht="12.75" customHeight="1" x14ac:dyDescent="0.25">
      <c r="A87" s="3" t="s">
        <v>898</v>
      </c>
      <c r="B87" s="1054">
        <v>1471.0753910464</v>
      </c>
      <c r="C87" s="732">
        <f t="shared" si="1"/>
        <v>11938.661885966125</v>
      </c>
      <c r="D87" s="922">
        <v>6194.5230000000001</v>
      </c>
      <c r="E87" s="1178">
        <v>0</v>
      </c>
      <c r="F87" s="851">
        <v>446.98700000000002</v>
      </c>
      <c r="G87" s="851">
        <v>0</v>
      </c>
      <c r="H87" s="1137">
        <v>0</v>
      </c>
      <c r="I87" s="851">
        <v>28.454000000000001</v>
      </c>
      <c r="J87" s="1096">
        <v>5268.6978859661249</v>
      </c>
      <c r="K87" s="1191">
        <v>337</v>
      </c>
    </row>
    <row r="88" spans="1:11" ht="12.75" customHeight="1" x14ac:dyDescent="0.25">
      <c r="A88" s="3" t="s">
        <v>899</v>
      </c>
      <c r="B88" s="1054">
        <v>12161.790258223</v>
      </c>
      <c r="C88" s="732">
        <f t="shared" si="1"/>
        <v>122034.65094571863</v>
      </c>
      <c r="D88" s="922">
        <v>66577.350999999995</v>
      </c>
      <c r="E88" s="1178">
        <v>0</v>
      </c>
      <c r="F88" s="851">
        <v>13534.753000000001</v>
      </c>
      <c r="G88" s="851">
        <v>0</v>
      </c>
      <c r="H88" s="1137">
        <v>0</v>
      </c>
      <c r="I88" s="851">
        <v>667.63499999999999</v>
      </c>
      <c r="J88" s="1096">
        <v>41254.911945718639</v>
      </c>
      <c r="K88" s="1191">
        <v>3856</v>
      </c>
    </row>
    <row r="89" spans="1:11" ht="12.75" customHeight="1" x14ac:dyDescent="0.25">
      <c r="A89" s="3" t="s">
        <v>295</v>
      </c>
      <c r="B89" s="1054">
        <v>18841.820984299</v>
      </c>
      <c r="C89" s="732">
        <f t="shared" si="1"/>
        <v>255867.09191990373</v>
      </c>
      <c r="D89" s="922">
        <v>175009.06700000001</v>
      </c>
      <c r="E89" s="1178">
        <v>0</v>
      </c>
      <c r="F89" s="851">
        <v>37126.084999999999</v>
      </c>
      <c r="G89" s="851">
        <v>0</v>
      </c>
      <c r="H89" s="1137">
        <v>0</v>
      </c>
      <c r="I89" s="851">
        <v>812.87900000000002</v>
      </c>
      <c r="J89" s="1096">
        <v>42919.060919903743</v>
      </c>
      <c r="K89" s="1191">
        <v>5059</v>
      </c>
    </row>
    <row r="90" spans="1:11" ht="12.75" customHeight="1" x14ac:dyDescent="0.25">
      <c r="A90" s="3" t="s">
        <v>427</v>
      </c>
      <c r="B90" s="1054">
        <v>603.12592242240009</v>
      </c>
      <c r="C90" s="732">
        <f t="shared" si="1"/>
        <v>6366.1181019208088</v>
      </c>
      <c r="D90" s="922">
        <v>3433.8629999999998</v>
      </c>
      <c r="E90" s="1178">
        <v>0</v>
      </c>
      <c r="F90" s="851">
        <v>343.50700000000001</v>
      </c>
      <c r="G90" s="851">
        <v>0</v>
      </c>
      <c r="H90" s="1137">
        <v>0</v>
      </c>
      <c r="I90" s="851">
        <v>122.495</v>
      </c>
      <c r="J90" s="1096">
        <v>2466.2531019208091</v>
      </c>
      <c r="K90" s="1191">
        <v>187</v>
      </c>
    </row>
    <row r="91" spans="1:11" ht="12.75" customHeight="1" x14ac:dyDescent="0.25">
      <c r="A91" s="3" t="s">
        <v>169</v>
      </c>
      <c r="B91" s="1054">
        <v>751.48577337120003</v>
      </c>
      <c r="C91" s="732">
        <f t="shared" si="1"/>
        <v>9633.1054284120073</v>
      </c>
      <c r="D91" s="922">
        <v>4357.7939999999999</v>
      </c>
      <c r="E91" s="1178">
        <v>0</v>
      </c>
      <c r="F91" s="851">
        <v>202.99100000000001</v>
      </c>
      <c r="G91" s="851">
        <v>0</v>
      </c>
      <c r="H91" s="1137">
        <v>0</v>
      </c>
      <c r="I91" s="851">
        <v>13.5</v>
      </c>
      <c r="J91" s="1096">
        <v>5058.8204284120065</v>
      </c>
      <c r="K91" s="1191">
        <v>309</v>
      </c>
    </row>
    <row r="92" spans="1:11" ht="12.75" customHeight="1" x14ac:dyDescent="0.25">
      <c r="A92" s="3" t="s">
        <v>247</v>
      </c>
      <c r="B92" s="1054">
        <v>2607.0410816154003</v>
      </c>
      <c r="C92" s="732">
        <f t="shared" si="1"/>
        <v>40698.995120004809</v>
      </c>
      <c r="D92" s="922">
        <v>23993.699000000001</v>
      </c>
      <c r="E92" s="1178">
        <v>0</v>
      </c>
      <c r="F92" s="851">
        <v>638.02800000000002</v>
      </c>
      <c r="G92" s="851">
        <v>0</v>
      </c>
      <c r="H92" s="1137">
        <v>0</v>
      </c>
      <c r="I92" s="851">
        <v>121.827</v>
      </c>
      <c r="J92" s="1096">
        <v>15945.441120004811</v>
      </c>
      <c r="K92" s="1191">
        <v>1206</v>
      </c>
    </row>
    <row r="93" spans="1:11" ht="12.75" customHeight="1" x14ac:dyDescent="0.25">
      <c r="A93" s="3" t="s">
        <v>217</v>
      </c>
      <c r="B93" s="1054">
        <v>3339.9224373754</v>
      </c>
      <c r="C93" s="732">
        <f t="shared" si="1"/>
        <v>24711.782201130249</v>
      </c>
      <c r="D93" s="922">
        <v>11933.598</v>
      </c>
      <c r="E93" s="1178">
        <v>0</v>
      </c>
      <c r="F93" s="851">
        <v>1764.9490000000001</v>
      </c>
      <c r="G93" s="851">
        <v>0</v>
      </c>
      <c r="H93" s="1137">
        <v>0</v>
      </c>
      <c r="I93" s="851">
        <v>64.034999999999997</v>
      </c>
      <c r="J93" s="1096">
        <v>10949.200201130248</v>
      </c>
      <c r="K93" s="1191">
        <v>863</v>
      </c>
    </row>
    <row r="94" spans="1:11" ht="12.75" customHeight="1" x14ac:dyDescent="0.25">
      <c r="A94" s="3" t="s">
        <v>1156</v>
      </c>
      <c r="B94" s="1054">
        <v>3772.9010114118</v>
      </c>
      <c r="C94" s="732">
        <f t="shared" si="1"/>
        <v>44849.27238563665</v>
      </c>
      <c r="D94" s="922">
        <v>22106.545999999998</v>
      </c>
      <c r="E94" s="1178">
        <v>0</v>
      </c>
      <c r="F94" s="851">
        <v>837.29200000000003</v>
      </c>
      <c r="G94" s="851">
        <v>0</v>
      </c>
      <c r="H94" s="1137">
        <v>0</v>
      </c>
      <c r="I94" s="851">
        <v>95.795000000000002</v>
      </c>
      <c r="J94" s="1096">
        <v>21809.639385636656</v>
      </c>
      <c r="K94" s="1191">
        <v>1519</v>
      </c>
    </row>
    <row r="95" spans="1:11" ht="12.75" customHeight="1" x14ac:dyDescent="0.25">
      <c r="A95" s="3" t="s">
        <v>549</v>
      </c>
      <c r="B95" s="1054">
        <v>1723.0332964651</v>
      </c>
      <c r="C95" s="732">
        <f t="shared" si="1"/>
        <v>15565.573734460835</v>
      </c>
      <c r="D95" s="922">
        <v>7193.3860000000004</v>
      </c>
      <c r="E95" s="1178">
        <v>0</v>
      </c>
      <c r="F95" s="851">
        <v>905.19</v>
      </c>
      <c r="G95" s="851">
        <v>0</v>
      </c>
      <c r="H95" s="1137">
        <v>0</v>
      </c>
      <c r="I95" s="851">
        <v>64.593999999999994</v>
      </c>
      <c r="J95" s="1096">
        <v>7402.4037344608341</v>
      </c>
      <c r="K95" s="1191">
        <v>465</v>
      </c>
    </row>
    <row r="96" spans="1:11" ht="12.75" customHeight="1" x14ac:dyDescent="0.25">
      <c r="A96" s="3" t="s">
        <v>827</v>
      </c>
      <c r="B96" s="1054">
        <v>2398.3823084117998</v>
      </c>
      <c r="C96" s="732">
        <f t="shared" si="1"/>
        <v>30711.892927213426</v>
      </c>
      <c r="D96" s="922">
        <v>16490.246999999999</v>
      </c>
      <c r="E96" s="1178">
        <v>0</v>
      </c>
      <c r="F96" s="851">
        <v>640.71600000000001</v>
      </c>
      <c r="G96" s="851">
        <v>0</v>
      </c>
      <c r="H96" s="1137">
        <v>0</v>
      </c>
      <c r="I96" s="851">
        <v>130.85300000000001</v>
      </c>
      <c r="J96" s="1096">
        <v>13450.076927213429</v>
      </c>
      <c r="K96" s="1191">
        <v>971</v>
      </c>
    </row>
    <row r="97" spans="1:11" ht="12.75" customHeight="1" x14ac:dyDescent="0.25">
      <c r="A97" s="3" t="s">
        <v>900</v>
      </c>
      <c r="B97" s="1054">
        <v>2245.2814234429998</v>
      </c>
      <c r="C97" s="732">
        <f t="shared" si="1"/>
        <v>22055.798405712576</v>
      </c>
      <c r="D97" s="922">
        <v>11566.933999999999</v>
      </c>
      <c r="E97" s="1178">
        <v>0</v>
      </c>
      <c r="F97" s="851">
        <v>420.33199999999999</v>
      </c>
      <c r="G97" s="851">
        <v>0</v>
      </c>
      <c r="H97" s="1137">
        <v>0</v>
      </c>
      <c r="I97" s="851">
        <v>221.36600000000001</v>
      </c>
      <c r="J97" s="1096">
        <v>9847.1664057125763</v>
      </c>
      <c r="K97" s="1191">
        <v>807</v>
      </c>
    </row>
    <row r="98" spans="1:11" ht="12.75" customHeight="1" x14ac:dyDescent="0.25">
      <c r="A98" s="3" t="s">
        <v>325</v>
      </c>
      <c r="B98" s="1054">
        <v>9702.5434739329994</v>
      </c>
      <c r="C98" s="732">
        <f t="shared" si="1"/>
        <v>87951.155815906663</v>
      </c>
      <c r="D98" s="922">
        <v>60479.353999999999</v>
      </c>
      <c r="E98" s="1178">
        <v>0</v>
      </c>
      <c r="F98" s="851">
        <v>12979.655000000001</v>
      </c>
      <c r="G98" s="851">
        <v>0</v>
      </c>
      <c r="H98" s="1137">
        <v>0</v>
      </c>
      <c r="I98" s="851">
        <v>266.01100000000002</v>
      </c>
      <c r="J98" s="1096">
        <v>14226.135815906657</v>
      </c>
      <c r="K98" s="1191">
        <v>1787</v>
      </c>
    </row>
    <row r="99" spans="1:11" ht="12.75" customHeight="1" x14ac:dyDescent="0.25">
      <c r="A99" s="3" t="s">
        <v>672</v>
      </c>
      <c r="B99" s="1054">
        <v>13846.9068234522</v>
      </c>
      <c r="C99" s="732">
        <f t="shared" si="1"/>
        <v>96861.380818983162</v>
      </c>
      <c r="D99" s="922">
        <v>60233.680999999997</v>
      </c>
      <c r="E99" s="1178">
        <v>0</v>
      </c>
      <c r="F99" s="851">
        <v>20871.902999999998</v>
      </c>
      <c r="G99" s="851">
        <v>0</v>
      </c>
      <c r="H99" s="1137">
        <v>0</v>
      </c>
      <c r="I99" s="851">
        <v>570.28</v>
      </c>
      <c r="J99" s="1096">
        <v>15185.516818983166</v>
      </c>
      <c r="K99" s="1191">
        <v>1575</v>
      </c>
    </row>
    <row r="100" spans="1:11" ht="12.75" customHeight="1" x14ac:dyDescent="0.25">
      <c r="A100" s="3" t="s">
        <v>901</v>
      </c>
      <c r="B100" s="1081">
        <v>1296.5374305638002</v>
      </c>
      <c r="C100" s="732">
        <f t="shared" si="1"/>
        <v>14471.610409958246</v>
      </c>
      <c r="D100" s="922">
        <v>7030.48</v>
      </c>
      <c r="E100" s="1179">
        <v>0</v>
      </c>
      <c r="F100" s="851">
        <v>263.57</v>
      </c>
      <c r="G100" s="851">
        <v>0</v>
      </c>
      <c r="H100" s="1138">
        <v>0</v>
      </c>
      <c r="I100" s="851">
        <v>35.433999999999997</v>
      </c>
      <c r="J100" s="1096">
        <v>7142.1264099582468</v>
      </c>
      <c r="K100" s="1191">
        <v>543</v>
      </c>
    </row>
    <row r="101" spans="1:11" ht="12.75" customHeight="1" x14ac:dyDescent="0.25">
      <c r="A101" s="3" t="s">
        <v>673</v>
      </c>
      <c r="B101" s="1081">
        <v>359.97617355820006</v>
      </c>
      <c r="C101" s="732">
        <f t="shared" si="1"/>
        <v>4329.1579094946528</v>
      </c>
      <c r="D101" s="922">
        <v>2147.5239999999999</v>
      </c>
      <c r="E101" s="1179">
        <v>0</v>
      </c>
      <c r="F101" s="851">
        <v>203.14400000000001</v>
      </c>
      <c r="G101" s="851">
        <v>0</v>
      </c>
      <c r="H101" s="1138">
        <v>0</v>
      </c>
      <c r="I101" s="851">
        <v>31.068999999999999</v>
      </c>
      <c r="J101" s="1096">
        <v>1947.420909494653</v>
      </c>
      <c r="K101" s="1191">
        <v>148</v>
      </c>
    </row>
    <row r="102" spans="1:11" ht="12.75" customHeight="1" x14ac:dyDescent="0.25">
      <c r="A102" s="3" t="s">
        <v>674</v>
      </c>
      <c r="B102" s="1081">
        <v>2162.4886689731002</v>
      </c>
      <c r="C102" s="732">
        <f t="shared" si="1"/>
        <v>17887.496707156883</v>
      </c>
      <c r="D102" s="922">
        <v>7989.8959999999997</v>
      </c>
      <c r="E102" s="1179">
        <v>0</v>
      </c>
      <c r="F102" s="851">
        <v>6322.5290000000005</v>
      </c>
      <c r="G102" s="851">
        <v>0</v>
      </c>
      <c r="H102" s="1138">
        <v>0</v>
      </c>
      <c r="I102" s="851">
        <v>221.773</v>
      </c>
      <c r="J102" s="1096">
        <v>3353.2987071568832</v>
      </c>
      <c r="K102" s="1191">
        <v>332</v>
      </c>
    </row>
    <row r="103" spans="1:11" ht="12.75" customHeight="1" x14ac:dyDescent="0.25">
      <c r="A103" s="3" t="s">
        <v>1164</v>
      </c>
      <c r="B103" s="1081">
        <v>28051.510230390901</v>
      </c>
      <c r="C103" s="732">
        <f t="shared" si="1"/>
        <v>363326.04781229794</v>
      </c>
      <c r="D103" s="922">
        <v>244441.96799999999</v>
      </c>
      <c r="E103" s="1179">
        <v>0</v>
      </c>
      <c r="F103" s="851">
        <v>53233.735000000001</v>
      </c>
      <c r="G103" s="851">
        <v>0</v>
      </c>
      <c r="H103" s="1138">
        <v>0</v>
      </c>
      <c r="I103" s="851">
        <v>2805.924</v>
      </c>
      <c r="J103" s="1096">
        <v>62844.420812297984</v>
      </c>
      <c r="K103" s="1191">
        <v>6998</v>
      </c>
    </row>
    <row r="104" spans="1:11" ht="12.75" customHeight="1" x14ac:dyDescent="0.25">
      <c r="A104" s="3" t="s">
        <v>675</v>
      </c>
      <c r="B104" s="1081">
        <v>1862.0919941234001</v>
      </c>
      <c r="C104" s="732">
        <f t="shared" si="1"/>
        <v>33441.867803786561</v>
      </c>
      <c r="D104" s="922">
        <v>22834.075000000001</v>
      </c>
      <c r="E104" s="1179">
        <v>0</v>
      </c>
      <c r="F104" s="851">
        <v>2070.9769999999999</v>
      </c>
      <c r="G104" s="851">
        <v>0</v>
      </c>
      <c r="H104" s="1138">
        <v>0</v>
      </c>
      <c r="I104" s="851">
        <v>72.034000000000006</v>
      </c>
      <c r="J104" s="1096">
        <v>8464.7818037865654</v>
      </c>
      <c r="K104" s="1191">
        <v>602</v>
      </c>
    </row>
    <row r="105" spans="1:11" ht="12.75" customHeight="1" x14ac:dyDescent="0.25">
      <c r="A105" s="3" t="s">
        <v>676</v>
      </c>
      <c r="B105" s="1081">
        <v>459.53686035919998</v>
      </c>
      <c r="C105" s="732">
        <f t="shared" si="1"/>
        <v>7882.1748855075866</v>
      </c>
      <c r="D105" s="922">
        <v>5290.1729999999998</v>
      </c>
      <c r="E105" s="1179">
        <v>0</v>
      </c>
      <c r="F105" s="851">
        <v>167.52500000000001</v>
      </c>
      <c r="G105" s="851">
        <v>0</v>
      </c>
      <c r="H105" s="1138">
        <v>0</v>
      </c>
      <c r="I105" s="851">
        <v>28.513999999999999</v>
      </c>
      <c r="J105" s="1096">
        <v>2395.9628855075871</v>
      </c>
      <c r="K105" s="1191">
        <v>181</v>
      </c>
    </row>
    <row r="106" spans="1:11" ht="12.75" customHeight="1" x14ac:dyDescent="0.25">
      <c r="A106" s="3" t="s">
        <v>677</v>
      </c>
      <c r="B106" s="1081">
        <v>3118.1295809139997</v>
      </c>
      <c r="C106" s="732">
        <f t="shared" si="1"/>
        <v>45674.700737455118</v>
      </c>
      <c r="D106" s="922">
        <v>23857.206999999999</v>
      </c>
      <c r="E106" s="1179">
        <v>7.5199799999999994</v>
      </c>
      <c r="F106" s="851">
        <v>1524.3409999999999</v>
      </c>
      <c r="G106" s="851">
        <v>0</v>
      </c>
      <c r="H106" s="1138">
        <v>0</v>
      </c>
      <c r="I106" s="851">
        <v>145.47300000000001</v>
      </c>
      <c r="J106" s="1096">
        <v>20140.159757455116</v>
      </c>
      <c r="K106" s="1191">
        <v>1314</v>
      </c>
    </row>
    <row r="107" spans="1:11" ht="12.75" customHeight="1" x14ac:dyDescent="0.25">
      <c r="A107" s="3" t="s">
        <v>902</v>
      </c>
      <c r="B107" s="1081">
        <v>280.62220760649996</v>
      </c>
      <c r="C107" s="732">
        <f t="shared" si="1"/>
        <v>7317.3472888314382</v>
      </c>
      <c r="D107" s="922">
        <v>4942.9939999999997</v>
      </c>
      <c r="E107" s="1179">
        <v>0</v>
      </c>
      <c r="F107" s="851">
        <v>204.137</v>
      </c>
      <c r="G107" s="851">
        <v>0</v>
      </c>
      <c r="H107" s="1138">
        <v>0</v>
      </c>
      <c r="I107" s="851">
        <v>3.9430000000000001</v>
      </c>
      <c r="J107" s="1096">
        <v>2166.2732888314385</v>
      </c>
      <c r="K107" s="1191">
        <v>128</v>
      </c>
    </row>
    <row r="108" spans="1:11" ht="12.75" customHeight="1" x14ac:dyDescent="0.25">
      <c r="A108" s="3" t="s">
        <v>678</v>
      </c>
      <c r="B108" s="1081">
        <v>1632.1622445306</v>
      </c>
      <c r="C108" s="732">
        <f t="shared" si="1"/>
        <v>23116.59851819391</v>
      </c>
      <c r="D108" s="922">
        <v>14394.736999999999</v>
      </c>
      <c r="E108" s="1179">
        <v>0</v>
      </c>
      <c r="F108" s="851">
        <v>7247.6629999999996</v>
      </c>
      <c r="G108" s="851">
        <v>0</v>
      </c>
      <c r="H108" s="1138">
        <v>0</v>
      </c>
      <c r="I108" s="851">
        <v>319.09399999999999</v>
      </c>
      <c r="J108" s="1096">
        <v>1155.1045181939135</v>
      </c>
      <c r="K108" s="1191">
        <v>123</v>
      </c>
    </row>
    <row r="109" spans="1:11" ht="12.75" customHeight="1" x14ac:dyDescent="0.25">
      <c r="A109" s="3" t="s">
        <v>679</v>
      </c>
      <c r="B109" s="1081">
        <v>813.5214072023</v>
      </c>
      <c r="C109" s="732">
        <f t="shared" si="1"/>
        <v>6533.7212428290095</v>
      </c>
      <c r="D109" s="922">
        <v>3935.1010000000001</v>
      </c>
      <c r="E109" s="1179">
        <v>0</v>
      </c>
      <c r="F109" s="851">
        <v>1589.15</v>
      </c>
      <c r="G109" s="851">
        <v>0</v>
      </c>
      <c r="H109" s="1138">
        <v>0</v>
      </c>
      <c r="I109" s="851">
        <v>27.228999999999999</v>
      </c>
      <c r="J109" s="1096">
        <v>982.24124282900902</v>
      </c>
      <c r="K109" s="1191">
        <v>65</v>
      </c>
    </row>
    <row r="110" spans="1:11" ht="12.75" customHeight="1" x14ac:dyDescent="0.25">
      <c r="A110" s="3" t="s">
        <v>680</v>
      </c>
      <c r="B110" s="1081">
        <v>709.73993554130004</v>
      </c>
      <c r="C110" s="732">
        <f t="shared" si="1"/>
        <v>8122.4655817591811</v>
      </c>
      <c r="D110" s="922">
        <v>5804.8530000000001</v>
      </c>
      <c r="E110" s="1179">
        <v>0</v>
      </c>
      <c r="F110" s="851">
        <v>620.00099999999998</v>
      </c>
      <c r="G110" s="851">
        <v>0</v>
      </c>
      <c r="H110" s="1138">
        <v>0</v>
      </c>
      <c r="I110" s="851">
        <v>77.406999999999996</v>
      </c>
      <c r="J110" s="1096">
        <v>1620.2045817591811</v>
      </c>
      <c r="K110" s="1191">
        <v>170</v>
      </c>
    </row>
    <row r="111" spans="1:11" ht="12.75" customHeight="1" x14ac:dyDescent="0.25">
      <c r="A111" s="3" t="s">
        <v>681</v>
      </c>
      <c r="B111" s="1081">
        <v>2925.665423079</v>
      </c>
      <c r="C111" s="732">
        <f t="shared" si="1"/>
        <v>23231.895759275467</v>
      </c>
      <c r="D111" s="922">
        <v>13614.939</v>
      </c>
      <c r="E111" s="1179">
        <v>0</v>
      </c>
      <c r="F111" s="851">
        <v>2833.085</v>
      </c>
      <c r="G111" s="851">
        <v>0</v>
      </c>
      <c r="H111" s="1138">
        <v>0</v>
      </c>
      <c r="I111" s="851">
        <v>166.435</v>
      </c>
      <c r="J111" s="1096">
        <v>6617.4367592754652</v>
      </c>
      <c r="K111" s="1191">
        <v>617</v>
      </c>
    </row>
    <row r="112" spans="1:11" ht="12.75" customHeight="1" x14ac:dyDescent="0.25">
      <c r="A112" s="3" t="s">
        <v>682</v>
      </c>
      <c r="B112" s="1081">
        <v>534.24380740909999</v>
      </c>
      <c r="C112" s="732">
        <f t="shared" si="1"/>
        <v>7217.4440737188816</v>
      </c>
      <c r="D112" s="922">
        <v>5139.9269999999997</v>
      </c>
      <c r="E112" s="1179">
        <v>0</v>
      </c>
      <c r="F112" s="851">
        <v>109.526</v>
      </c>
      <c r="G112" s="851">
        <v>0</v>
      </c>
      <c r="H112" s="1138">
        <v>0</v>
      </c>
      <c r="I112" s="851">
        <v>29.276</v>
      </c>
      <c r="J112" s="1096">
        <v>1938.7150737188826</v>
      </c>
      <c r="K112" s="1191">
        <v>152</v>
      </c>
    </row>
    <row r="113" spans="1:11" ht="12.75" customHeight="1" x14ac:dyDescent="0.25">
      <c r="A113" s="3" t="s">
        <v>1163</v>
      </c>
      <c r="B113" s="1081">
        <v>21642.241957578601</v>
      </c>
      <c r="C113" s="732">
        <f t="shared" si="1"/>
        <v>310707.93481251842</v>
      </c>
      <c r="D113" s="922">
        <v>157166.44200000001</v>
      </c>
      <c r="E113" s="1179">
        <v>2837.7275999999997</v>
      </c>
      <c r="F113" s="851">
        <v>23121.807000000001</v>
      </c>
      <c r="G113" s="851">
        <v>0</v>
      </c>
      <c r="H113" s="1138">
        <v>3427.7981099999997</v>
      </c>
      <c r="I113" s="851">
        <v>984.87800000000004</v>
      </c>
      <c r="J113" s="1096">
        <v>123169.28210251841</v>
      </c>
      <c r="K113" s="1191">
        <v>6950</v>
      </c>
    </row>
    <row r="114" spans="1:11" ht="12.75" customHeight="1" x14ac:dyDescent="0.25">
      <c r="A114" s="3" t="s">
        <v>683</v>
      </c>
      <c r="B114" s="1081">
        <v>1724.1548395368002</v>
      </c>
      <c r="C114" s="732">
        <f t="shared" si="1"/>
        <v>15192.051085584142</v>
      </c>
      <c r="D114" s="922">
        <v>8530.39</v>
      </c>
      <c r="E114" s="1179">
        <v>0</v>
      </c>
      <c r="F114" s="851">
        <v>1854.6369999999999</v>
      </c>
      <c r="G114" s="851">
        <v>0</v>
      </c>
      <c r="H114" s="1138">
        <v>0</v>
      </c>
      <c r="I114" s="851">
        <v>285.38900000000001</v>
      </c>
      <c r="J114" s="1096">
        <v>4521.6350855841438</v>
      </c>
      <c r="K114" s="1191">
        <v>413</v>
      </c>
    </row>
    <row r="115" spans="1:11" ht="12.75" customHeight="1" x14ac:dyDescent="0.25">
      <c r="A115" s="3" t="s">
        <v>684</v>
      </c>
      <c r="B115" s="1081">
        <v>2259.6341167703999</v>
      </c>
      <c r="C115" s="732">
        <f t="shared" si="1"/>
        <v>44727.450480781612</v>
      </c>
      <c r="D115" s="922">
        <v>26096.111000000001</v>
      </c>
      <c r="E115" s="1179">
        <v>0</v>
      </c>
      <c r="F115" s="851">
        <v>2454.2339999999999</v>
      </c>
      <c r="G115" s="851">
        <v>0</v>
      </c>
      <c r="H115" s="1138">
        <v>0</v>
      </c>
      <c r="I115" s="851">
        <v>175.71899999999999</v>
      </c>
      <c r="J115" s="1096">
        <v>16001.386480781608</v>
      </c>
      <c r="K115" s="1191">
        <v>930</v>
      </c>
    </row>
    <row r="116" spans="1:11" ht="12.75" customHeight="1" x14ac:dyDescent="0.25">
      <c r="A116" s="3" t="s">
        <v>685</v>
      </c>
      <c r="B116" s="1081">
        <v>364.71063589699997</v>
      </c>
      <c r="C116" s="732">
        <f t="shared" si="1"/>
        <v>6680.7356028312342</v>
      </c>
      <c r="D116" s="922">
        <v>5309.1639999999998</v>
      </c>
      <c r="E116" s="1179">
        <v>0</v>
      </c>
      <c r="F116" s="851">
        <v>576.00699999999995</v>
      </c>
      <c r="G116" s="851">
        <v>0</v>
      </c>
      <c r="H116" s="1138">
        <v>0</v>
      </c>
      <c r="I116" s="851">
        <v>36.997999999999998</v>
      </c>
      <c r="J116" s="1096">
        <v>758.56660283123551</v>
      </c>
      <c r="K116" s="1191">
        <v>83</v>
      </c>
    </row>
    <row r="117" spans="1:11" ht="12.75" customHeight="1" x14ac:dyDescent="0.25">
      <c r="A117" s="3" t="s">
        <v>686</v>
      </c>
      <c r="B117" s="1081">
        <v>4809.6383828377002</v>
      </c>
      <c r="C117" s="732">
        <f t="shared" si="1"/>
        <v>47708.046425225235</v>
      </c>
      <c r="D117" s="922">
        <v>24643.628000000001</v>
      </c>
      <c r="E117" s="1179">
        <v>0</v>
      </c>
      <c r="F117" s="851">
        <v>6691.1390000000001</v>
      </c>
      <c r="G117" s="851">
        <v>0</v>
      </c>
      <c r="H117" s="1138">
        <v>0</v>
      </c>
      <c r="I117" s="851">
        <v>264.83800000000002</v>
      </c>
      <c r="J117" s="1096">
        <v>16108.441425225234</v>
      </c>
      <c r="K117" s="1191">
        <v>1459</v>
      </c>
    </row>
    <row r="118" spans="1:11" ht="12.75" customHeight="1" x14ac:dyDescent="0.25">
      <c r="A118" s="3" t="s">
        <v>687</v>
      </c>
      <c r="B118" s="1081">
        <v>2525.0135075749999</v>
      </c>
      <c r="C118" s="732">
        <f t="shared" si="1"/>
        <v>20171.384247293114</v>
      </c>
      <c r="D118" s="922">
        <v>13566.870999999999</v>
      </c>
      <c r="E118" s="1179">
        <v>0</v>
      </c>
      <c r="F118" s="851">
        <v>2751.6610000000001</v>
      </c>
      <c r="G118" s="851">
        <v>0</v>
      </c>
      <c r="H118" s="1138">
        <v>0</v>
      </c>
      <c r="I118" s="851">
        <v>69.363</v>
      </c>
      <c r="J118" s="1096">
        <v>3783.4892472931137</v>
      </c>
      <c r="K118" s="1191">
        <v>335</v>
      </c>
    </row>
    <row r="119" spans="1:11" ht="12.75" customHeight="1" x14ac:dyDescent="0.25">
      <c r="A119" s="3" t="s">
        <v>688</v>
      </c>
      <c r="B119" s="1081">
        <v>904.03935350799998</v>
      </c>
      <c r="C119" s="732">
        <f t="shared" si="1"/>
        <v>1979.2856460936005</v>
      </c>
      <c r="D119" s="922">
        <v>60.197000000000003</v>
      </c>
      <c r="E119" s="1179">
        <v>0</v>
      </c>
      <c r="F119" s="851">
        <v>0</v>
      </c>
      <c r="G119" s="851">
        <v>0</v>
      </c>
      <c r="H119" s="1138">
        <v>0</v>
      </c>
      <c r="I119" s="851">
        <v>0</v>
      </c>
      <c r="J119" s="1096">
        <v>1919.0886460936003</v>
      </c>
      <c r="K119" s="1191">
        <v>120</v>
      </c>
    </row>
    <row r="120" spans="1:11" ht="12.75" customHeight="1" x14ac:dyDescent="0.25">
      <c r="A120" s="3" t="s">
        <v>689</v>
      </c>
      <c r="B120" s="1081">
        <v>938.20598623250009</v>
      </c>
      <c r="C120" s="732">
        <f t="shared" si="1"/>
        <v>15827.67761974892</v>
      </c>
      <c r="D120" s="922">
        <v>9643.6830000000009</v>
      </c>
      <c r="E120" s="1179">
        <v>0</v>
      </c>
      <c r="F120" s="851">
        <v>555.779</v>
      </c>
      <c r="G120" s="851">
        <v>0</v>
      </c>
      <c r="H120" s="1138">
        <v>0</v>
      </c>
      <c r="I120" s="851">
        <v>56.707000000000001</v>
      </c>
      <c r="J120" s="1096">
        <v>5571.508619748919</v>
      </c>
      <c r="K120" s="1191">
        <v>391</v>
      </c>
    </row>
    <row r="121" spans="1:11" ht="12.75" customHeight="1" x14ac:dyDescent="0.25">
      <c r="A121" s="3" t="s">
        <v>690</v>
      </c>
      <c r="B121" s="1081">
        <v>24683.531762994702</v>
      </c>
      <c r="C121" s="732">
        <f t="shared" si="1"/>
        <v>262543.83056972234</v>
      </c>
      <c r="D121" s="922">
        <v>156659.72700000001</v>
      </c>
      <c r="E121" s="1179">
        <v>0</v>
      </c>
      <c r="F121" s="851">
        <v>28618.842000000001</v>
      </c>
      <c r="G121" s="851">
        <v>0</v>
      </c>
      <c r="H121" s="1138">
        <v>0</v>
      </c>
      <c r="I121" s="851">
        <v>962.33299999999997</v>
      </c>
      <c r="J121" s="1096">
        <v>76302.928569722295</v>
      </c>
      <c r="K121" s="1191">
        <v>6041</v>
      </c>
    </row>
    <row r="122" spans="1:11" ht="12.75" customHeight="1" x14ac:dyDescent="0.25">
      <c r="A122" s="3" t="s">
        <v>691</v>
      </c>
      <c r="B122" s="1081">
        <v>36556.338399294</v>
      </c>
      <c r="C122" s="732">
        <f t="shared" si="1"/>
        <v>267022.76211809932</v>
      </c>
      <c r="D122" s="922">
        <v>152058.005</v>
      </c>
      <c r="E122" s="1179">
        <v>0</v>
      </c>
      <c r="F122" s="851">
        <v>44337.858999999997</v>
      </c>
      <c r="G122" s="851">
        <v>0</v>
      </c>
      <c r="H122" s="1138">
        <v>0</v>
      </c>
      <c r="I122" s="851">
        <v>955.53200000000004</v>
      </c>
      <c r="J122" s="1096">
        <v>69671.366118099322</v>
      </c>
      <c r="K122" s="1191">
        <v>6250</v>
      </c>
    </row>
    <row r="123" spans="1:11" ht="12.75" customHeight="1" x14ac:dyDescent="0.25">
      <c r="A123" s="3" t="s">
        <v>692</v>
      </c>
      <c r="B123" s="1081">
        <v>262.57985901239999</v>
      </c>
      <c r="C123" s="732">
        <f t="shared" si="1"/>
        <v>3367.1081097714105</v>
      </c>
      <c r="D123" s="922">
        <v>2000.81</v>
      </c>
      <c r="E123" s="1179">
        <v>0</v>
      </c>
      <c r="F123" s="851">
        <v>124.818</v>
      </c>
      <c r="G123" s="851">
        <v>0</v>
      </c>
      <c r="H123" s="1138">
        <v>0</v>
      </c>
      <c r="I123" s="851">
        <v>10.324</v>
      </c>
      <c r="J123" s="1096">
        <v>1231.1561097714105</v>
      </c>
      <c r="K123" s="1191">
        <v>102</v>
      </c>
    </row>
    <row r="124" spans="1:11" ht="12.75" customHeight="1" x14ac:dyDescent="0.25">
      <c r="A124" s="3" t="s">
        <v>693</v>
      </c>
      <c r="B124" s="1081">
        <v>3811.9732515177998</v>
      </c>
      <c r="C124" s="732">
        <f t="shared" si="1"/>
        <v>77311.13808305889</v>
      </c>
      <c r="D124" s="922">
        <v>45562.417000000001</v>
      </c>
      <c r="E124" s="1179">
        <v>0</v>
      </c>
      <c r="F124" s="851">
        <v>3394.9670000000001</v>
      </c>
      <c r="G124" s="851">
        <v>0</v>
      </c>
      <c r="H124" s="1138">
        <v>0</v>
      </c>
      <c r="I124" s="851">
        <v>146.02199999999999</v>
      </c>
      <c r="J124" s="1096">
        <v>28207.732083058898</v>
      </c>
      <c r="K124" s="1191">
        <v>1358</v>
      </c>
    </row>
    <row r="125" spans="1:11" ht="12.75" customHeight="1" x14ac:dyDescent="0.25">
      <c r="A125" s="3" t="s">
        <v>694</v>
      </c>
      <c r="B125" s="1081">
        <v>1518.4711644650001</v>
      </c>
      <c r="C125" s="732">
        <f t="shared" si="1"/>
        <v>12150.518065578439</v>
      </c>
      <c r="D125" s="922">
        <v>8578.143</v>
      </c>
      <c r="E125" s="1179">
        <v>0</v>
      </c>
      <c r="F125" s="851">
        <v>1518.664</v>
      </c>
      <c r="G125" s="851">
        <v>0</v>
      </c>
      <c r="H125" s="1138">
        <v>0</v>
      </c>
      <c r="I125" s="851">
        <v>107.259</v>
      </c>
      <c r="J125" s="1096">
        <v>1946.4520655784377</v>
      </c>
      <c r="K125" s="1191">
        <v>210</v>
      </c>
    </row>
    <row r="126" spans="1:11" ht="12.75" customHeight="1" x14ac:dyDescent="0.25">
      <c r="A126" s="3" t="s">
        <v>695</v>
      </c>
      <c r="B126" s="1081">
        <v>11897.796063000998</v>
      </c>
      <c r="C126" s="732">
        <f t="shared" si="1"/>
        <v>121516.99302941056</v>
      </c>
      <c r="D126" s="922">
        <v>72870.952000000005</v>
      </c>
      <c r="E126" s="1179">
        <v>0</v>
      </c>
      <c r="F126" s="851">
        <v>12378.188</v>
      </c>
      <c r="G126" s="851">
        <v>0</v>
      </c>
      <c r="H126" s="1138">
        <v>0</v>
      </c>
      <c r="I126" s="851">
        <v>322.529</v>
      </c>
      <c r="J126" s="1096">
        <v>35945.324029410564</v>
      </c>
      <c r="K126" s="1191">
        <v>2999</v>
      </c>
    </row>
    <row r="127" spans="1:11" ht="12.75" customHeight="1" x14ac:dyDescent="0.25">
      <c r="A127" s="3" t="s">
        <v>696</v>
      </c>
      <c r="B127" s="1081">
        <v>850.36243736739993</v>
      </c>
      <c r="C127" s="732">
        <f t="shared" si="1"/>
        <v>9043.4111277006468</v>
      </c>
      <c r="D127" s="922">
        <v>4585.0389999999998</v>
      </c>
      <c r="E127" s="1179">
        <v>0</v>
      </c>
      <c r="F127" s="851">
        <v>1044.096</v>
      </c>
      <c r="G127" s="851">
        <v>0</v>
      </c>
      <c r="H127" s="1138">
        <v>0</v>
      </c>
      <c r="I127" s="851">
        <v>201.624</v>
      </c>
      <c r="J127" s="1096">
        <v>3212.6521277006473</v>
      </c>
      <c r="K127" s="1191">
        <v>212</v>
      </c>
    </row>
    <row r="128" spans="1:11" ht="12.75" customHeight="1" x14ac:dyDescent="0.25">
      <c r="A128" s="3" t="s">
        <v>697</v>
      </c>
      <c r="B128" s="1081">
        <v>13817.553533933002</v>
      </c>
      <c r="C128" s="732">
        <f t="shared" si="1"/>
        <v>190095.05972700732</v>
      </c>
      <c r="D128" s="922">
        <v>53306.673999999999</v>
      </c>
      <c r="E128" s="1179">
        <v>10574.868850000001</v>
      </c>
      <c r="F128" s="851">
        <v>7261.2330000000002</v>
      </c>
      <c r="G128" s="851">
        <v>0</v>
      </c>
      <c r="H128" s="1138">
        <v>2512.9733500000002</v>
      </c>
      <c r="I128" s="851">
        <v>517.86</v>
      </c>
      <c r="J128" s="1096">
        <v>115921.45052700731</v>
      </c>
      <c r="K128" s="1191">
        <v>4272</v>
      </c>
    </row>
    <row r="129" spans="1:13" ht="12.75" customHeight="1" x14ac:dyDescent="0.25">
      <c r="A129" s="3" t="s">
        <v>698</v>
      </c>
      <c r="B129" s="1081">
        <v>7782.9438979010001</v>
      </c>
      <c r="C129" s="732">
        <f t="shared" si="1"/>
        <v>164887.25930888747</v>
      </c>
      <c r="D129" s="922">
        <v>36297.027999999998</v>
      </c>
      <c r="E129" s="1179">
        <v>4379.1853499999997</v>
      </c>
      <c r="F129" s="851">
        <v>2079.6060000000002</v>
      </c>
      <c r="G129" s="851">
        <v>0</v>
      </c>
      <c r="H129" s="1138">
        <v>51632.586159999999</v>
      </c>
      <c r="I129" s="851">
        <v>211.76900000000001</v>
      </c>
      <c r="J129" s="1096">
        <v>70287.084798887488</v>
      </c>
      <c r="K129" s="1191">
        <v>3115</v>
      </c>
    </row>
    <row r="130" spans="1:13" ht="12.75" customHeight="1" x14ac:dyDescent="0.25">
      <c r="A130" s="3" t="s">
        <v>903</v>
      </c>
      <c r="B130" s="1081">
        <v>2040.6378881764999</v>
      </c>
      <c r="C130" s="732">
        <f t="shared" si="1"/>
        <v>47274.08483057082</v>
      </c>
      <c r="D130" s="922">
        <v>15819.602999999999</v>
      </c>
      <c r="E130" s="1179">
        <v>7208.2763399999994</v>
      </c>
      <c r="F130" s="851">
        <v>1114.7460000000001</v>
      </c>
      <c r="G130" s="851">
        <v>0</v>
      </c>
      <c r="H130" s="1138">
        <v>1693.8025500000001</v>
      </c>
      <c r="I130" s="851">
        <v>477.762</v>
      </c>
      <c r="J130" s="1096">
        <v>20959.894940570826</v>
      </c>
      <c r="K130" s="1191">
        <v>797</v>
      </c>
    </row>
    <row r="131" spans="1:13" ht="12.75" customHeight="1" x14ac:dyDescent="0.25">
      <c r="A131" s="3" t="s">
        <v>699</v>
      </c>
      <c r="B131" s="1081">
        <v>2000.071017103</v>
      </c>
      <c r="C131" s="732">
        <f t="shared" si="1"/>
        <v>16407.001567599371</v>
      </c>
      <c r="D131" s="922">
        <v>10246.156999999999</v>
      </c>
      <c r="E131" s="1179">
        <v>0</v>
      </c>
      <c r="F131" s="851">
        <v>952.74800000000005</v>
      </c>
      <c r="G131" s="851">
        <v>0</v>
      </c>
      <c r="H131" s="1138">
        <v>0</v>
      </c>
      <c r="I131" s="851">
        <v>125.078</v>
      </c>
      <c r="J131" s="1096">
        <v>5083.0185675993744</v>
      </c>
      <c r="K131" s="1191">
        <v>556</v>
      </c>
    </row>
    <row r="132" spans="1:13" ht="12.75" customHeight="1" x14ac:dyDescent="0.25">
      <c r="A132" s="3" t="s">
        <v>700</v>
      </c>
      <c r="B132" s="1081">
        <v>9767.4858398040014</v>
      </c>
      <c r="C132" s="732">
        <f t="shared" si="1"/>
        <v>148439.81799281057</v>
      </c>
      <c r="D132" s="922">
        <v>101433.575</v>
      </c>
      <c r="E132" s="1179">
        <v>0</v>
      </c>
      <c r="F132" s="851">
        <v>16932.254000000001</v>
      </c>
      <c r="G132" s="851">
        <v>0</v>
      </c>
      <c r="H132" s="1138">
        <v>0</v>
      </c>
      <c r="I132" s="851">
        <v>462.07499999999999</v>
      </c>
      <c r="J132" s="1096">
        <v>29611.913992810576</v>
      </c>
      <c r="K132" s="1191">
        <v>3064</v>
      </c>
    </row>
    <row r="133" spans="1:13" ht="12.75" customHeight="1" x14ac:dyDescent="0.25">
      <c r="A133" s="3" t="s">
        <v>701</v>
      </c>
      <c r="B133" s="1081">
        <v>66611.998511041005</v>
      </c>
      <c r="C133" s="732">
        <f>SUM(D133:J133)</f>
        <v>625073.66954298713</v>
      </c>
      <c r="D133" s="922">
        <v>423590.81900000002</v>
      </c>
      <c r="E133" s="1179">
        <v>0</v>
      </c>
      <c r="F133" s="851">
        <v>100940.902</v>
      </c>
      <c r="G133" s="851">
        <v>0</v>
      </c>
      <c r="H133" s="1138">
        <v>0</v>
      </c>
      <c r="I133" s="851">
        <v>4060.59</v>
      </c>
      <c r="J133" s="1096">
        <v>96481.358542987204</v>
      </c>
      <c r="K133" s="1191">
        <v>11476</v>
      </c>
    </row>
    <row r="134" spans="1:13" ht="12.75" customHeight="1" x14ac:dyDescent="0.25">
      <c r="A134" s="3" t="s">
        <v>702</v>
      </c>
      <c r="B134" s="1081">
        <v>1586.2044962491</v>
      </c>
      <c r="C134" s="732">
        <f>SUM(D134:J134)</f>
        <v>14977.413353747217</v>
      </c>
      <c r="D134" s="922">
        <v>8530.2860000000001</v>
      </c>
      <c r="E134" s="1179">
        <v>0</v>
      </c>
      <c r="F134" s="851">
        <v>550.48699999999997</v>
      </c>
      <c r="G134" s="851">
        <v>0</v>
      </c>
      <c r="H134" s="1138">
        <v>0</v>
      </c>
      <c r="I134" s="851">
        <v>68.701999999999998</v>
      </c>
      <c r="J134" s="1096">
        <v>5827.9383537472186</v>
      </c>
      <c r="K134" s="1191">
        <v>427</v>
      </c>
    </row>
    <row r="135" spans="1:13" ht="12.75" customHeight="1" x14ac:dyDescent="0.25">
      <c r="A135" s="3" t="s">
        <v>703</v>
      </c>
      <c r="B135" s="1081">
        <v>1370.5042925231</v>
      </c>
      <c r="C135" s="732">
        <f>SUM(D135:J135)</f>
        <v>3159.1845692154707</v>
      </c>
      <c r="D135" s="922">
        <v>392.80500000000001</v>
      </c>
      <c r="E135" s="1179">
        <v>0</v>
      </c>
      <c r="F135" s="851">
        <v>156.18899999999999</v>
      </c>
      <c r="G135" s="851">
        <v>0</v>
      </c>
      <c r="H135" s="1138">
        <v>0</v>
      </c>
      <c r="I135" s="851">
        <v>0</v>
      </c>
      <c r="J135" s="1096">
        <v>2610.1905692154705</v>
      </c>
      <c r="K135" s="1191">
        <v>232</v>
      </c>
    </row>
    <row r="136" spans="1:13" ht="12.75" customHeight="1" x14ac:dyDescent="0.25">
      <c r="A136" s="3" t="s">
        <v>704</v>
      </c>
      <c r="B136" s="1081">
        <v>2131.5344198722</v>
      </c>
      <c r="C136" s="732">
        <f>SUM(D136:J136)</f>
        <v>13550.652910148427</v>
      </c>
      <c r="D136" s="922">
        <v>6207.2830000000004</v>
      </c>
      <c r="E136" s="1179">
        <v>0</v>
      </c>
      <c r="F136" s="851">
        <v>1324.837</v>
      </c>
      <c r="G136" s="851">
        <v>0</v>
      </c>
      <c r="H136" s="1138">
        <v>0</v>
      </c>
      <c r="I136" s="851">
        <v>102.663</v>
      </c>
      <c r="J136" s="1096">
        <v>5915.8699101484262</v>
      </c>
      <c r="K136" s="1191">
        <v>544</v>
      </c>
    </row>
    <row r="137" spans="1:13" ht="12.75" customHeight="1" x14ac:dyDescent="0.25">
      <c r="A137" s="145"/>
      <c r="C137" s="681"/>
      <c r="D137" s="681"/>
      <c r="E137" s="681"/>
      <c r="F137" s="681"/>
      <c r="G137" s="681"/>
      <c r="H137" s="681"/>
      <c r="I137" s="681"/>
      <c r="J137" s="682"/>
      <c r="K137" s="1084"/>
    </row>
    <row r="138" spans="1:13" ht="12.75" customHeight="1" x14ac:dyDescent="0.25">
      <c r="A138" s="147" t="s">
        <v>20</v>
      </c>
      <c r="B138" s="148">
        <f t="shared" ref="B138:J138" si="2">SUM(B4:B136)</f>
        <v>721894.09101722785</v>
      </c>
      <c r="C138" s="852">
        <f t="shared" si="2"/>
        <v>7298839.4673815742</v>
      </c>
      <c r="D138" s="852">
        <f t="shared" si="2"/>
        <v>4179581.5360000003</v>
      </c>
      <c r="E138" s="852">
        <f t="shared" si="2"/>
        <v>26188.45088</v>
      </c>
      <c r="F138" s="852">
        <f t="shared" si="2"/>
        <v>771314.16799999995</v>
      </c>
      <c r="G138" s="852">
        <f t="shared" si="2"/>
        <v>0</v>
      </c>
      <c r="H138" s="852">
        <f t="shared" si="2"/>
        <v>74980.75890999999</v>
      </c>
      <c r="I138" s="1019">
        <f t="shared" si="2"/>
        <v>43119.261000000006</v>
      </c>
      <c r="J138" s="854">
        <f t="shared" si="2"/>
        <v>2203655.2925915718</v>
      </c>
      <c r="K138" s="1192">
        <f>SUM(K4:K136)</f>
        <v>169498</v>
      </c>
    </row>
    <row r="139" spans="1:13" ht="12.75" customHeight="1" thickBot="1" x14ac:dyDescent="0.3">
      <c r="A139" s="149"/>
      <c r="B139" s="150"/>
      <c r="C139" s="684"/>
      <c r="D139" s="855"/>
      <c r="E139" s="855"/>
      <c r="F139" s="856"/>
      <c r="G139" s="856"/>
      <c r="H139" s="856"/>
      <c r="I139" s="856"/>
      <c r="J139" s="857"/>
      <c r="K139" s="554"/>
    </row>
    <row r="140" spans="1:13" ht="12.75" customHeight="1" x14ac:dyDescent="0.25">
      <c r="A140" s="60" t="s">
        <v>122</v>
      </c>
      <c r="B140" s="1056">
        <v>78348.044968699993</v>
      </c>
      <c r="C140" s="732">
        <f>SUM(D140:J140)</f>
        <v>854777.83565847634</v>
      </c>
      <c r="D140" s="922">
        <v>546721.78167470335</v>
      </c>
      <c r="E140" s="1156">
        <v>136.42189999999999</v>
      </c>
      <c r="F140" s="680">
        <v>98325.090846238236</v>
      </c>
      <c r="G140" s="680">
        <v>0</v>
      </c>
      <c r="H140" s="1091">
        <v>10277.438169999999</v>
      </c>
      <c r="I140" s="686">
        <v>5044.1018208902606</v>
      </c>
      <c r="J140" s="1095">
        <v>194273.00124664468</v>
      </c>
      <c r="K140" s="595">
        <v>17622</v>
      </c>
    </row>
    <row r="141" spans="1:13" ht="12.75" customHeight="1" x14ac:dyDescent="0.25">
      <c r="A141" s="60" t="s">
        <v>123</v>
      </c>
      <c r="B141" s="1056">
        <v>107570.9527808</v>
      </c>
      <c r="C141" s="732">
        <f t="shared" ref="C141:C150" si="3">SUM(D141:J141)</f>
        <v>962811.88157046679</v>
      </c>
      <c r="D141" s="922">
        <v>637854.54922355909</v>
      </c>
      <c r="E141" s="1156">
        <v>0</v>
      </c>
      <c r="F141" s="679">
        <v>145767.54619100926</v>
      </c>
      <c r="G141" s="679">
        <v>0</v>
      </c>
      <c r="H141" s="1116">
        <v>0</v>
      </c>
      <c r="I141" s="678">
        <v>5672.7374893944634</v>
      </c>
      <c r="J141" s="1096">
        <v>173517.04866650398</v>
      </c>
      <c r="K141" s="595">
        <v>18877</v>
      </c>
    </row>
    <row r="142" spans="1:13" ht="12.75" customHeight="1" x14ac:dyDescent="0.25">
      <c r="A142" s="60" t="s">
        <v>124</v>
      </c>
      <c r="B142" s="1056">
        <v>97410.551404000013</v>
      </c>
      <c r="C142" s="732">
        <f t="shared" si="3"/>
        <v>1138787.4935893703</v>
      </c>
      <c r="D142" s="922">
        <v>655964.83636672155</v>
      </c>
      <c r="E142" s="1156">
        <v>12583.27196</v>
      </c>
      <c r="F142" s="679">
        <v>125625.1878181916</v>
      </c>
      <c r="G142" s="679">
        <v>0</v>
      </c>
      <c r="H142" s="1116">
        <v>5940.7714599999999</v>
      </c>
      <c r="I142" s="678">
        <v>4438.8657623373365</v>
      </c>
      <c r="J142" s="1096">
        <v>334234.56022211985</v>
      </c>
      <c r="K142" s="595">
        <v>25246</v>
      </c>
    </row>
    <row r="143" spans="1:13" ht="12.75" customHeight="1" x14ac:dyDescent="0.25">
      <c r="A143" s="60" t="s">
        <v>125</v>
      </c>
      <c r="B143" s="1056">
        <v>66742.602595299992</v>
      </c>
      <c r="C143" s="732">
        <f t="shared" si="3"/>
        <v>900467.84231559304</v>
      </c>
      <c r="D143" s="922">
        <v>455673.6972782872</v>
      </c>
      <c r="E143" s="1156">
        <v>161.68899999999999</v>
      </c>
      <c r="F143" s="679">
        <v>65616.864289582561</v>
      </c>
      <c r="G143" s="679">
        <v>0</v>
      </c>
      <c r="H143" s="1116">
        <v>0</v>
      </c>
      <c r="I143" s="678">
        <v>4050.2112904668024</v>
      </c>
      <c r="J143" s="1096">
        <v>374965.38045725645</v>
      </c>
      <c r="K143" s="595">
        <v>21658</v>
      </c>
    </row>
    <row r="144" spans="1:13" ht="12.75" customHeight="1" x14ac:dyDescent="0.25">
      <c r="A144" s="60" t="s">
        <v>126</v>
      </c>
      <c r="B144" s="1056">
        <v>51983.222515300004</v>
      </c>
      <c r="C144" s="732">
        <f t="shared" si="3"/>
        <v>479638.82234722015</v>
      </c>
      <c r="D144" s="922">
        <v>234194.0866421666</v>
      </c>
      <c r="E144" s="1156">
        <v>7.5199799999999994</v>
      </c>
      <c r="F144" s="679">
        <v>24570.584008137957</v>
      </c>
      <c r="G144" s="679">
        <v>0</v>
      </c>
      <c r="H144" s="1116">
        <v>0</v>
      </c>
      <c r="I144" s="678">
        <v>3087.6010807642601</v>
      </c>
      <c r="J144" s="1096">
        <v>217779.03063615135</v>
      </c>
      <c r="K144" s="595">
        <v>15933</v>
      </c>
      <c r="M144" s="431"/>
    </row>
    <row r="145" spans="1:15" ht="12.75" customHeight="1" x14ac:dyDescent="0.25">
      <c r="A145" s="60" t="s">
        <v>127</v>
      </c>
      <c r="B145" s="1056">
        <v>52365.399018099997</v>
      </c>
      <c r="C145" s="732">
        <f t="shared" si="3"/>
        <v>538300.53729256568</v>
      </c>
      <c r="D145" s="922">
        <v>218520.9021591921</v>
      </c>
      <c r="E145" s="1156">
        <v>4555.6360199999999</v>
      </c>
      <c r="F145" s="679">
        <v>22343.68500739539</v>
      </c>
      <c r="G145" s="679">
        <v>0</v>
      </c>
      <c r="H145" s="1116">
        <v>51632.586159999999</v>
      </c>
      <c r="I145" s="678">
        <v>2960.7470790280886</v>
      </c>
      <c r="J145" s="1096">
        <v>238286.98086695001</v>
      </c>
      <c r="K145" s="595">
        <v>16876</v>
      </c>
      <c r="M145" s="11"/>
    </row>
    <row r="146" spans="1:15" ht="12.75" customHeight="1" x14ac:dyDescent="0.25">
      <c r="A146" s="60" t="s">
        <v>128</v>
      </c>
      <c r="B146" s="1056">
        <v>54586.084731900002</v>
      </c>
      <c r="C146" s="732">
        <f t="shared" si="3"/>
        <v>553217.55826151953</v>
      </c>
      <c r="D146" s="922">
        <v>291012.40026419342</v>
      </c>
      <c r="E146" s="1156">
        <v>875.51695999999993</v>
      </c>
      <c r="F146" s="679">
        <v>36697.349445898544</v>
      </c>
      <c r="G146" s="679">
        <v>0</v>
      </c>
      <c r="H146" s="1116">
        <v>1747.7608</v>
      </c>
      <c r="I146" s="678">
        <v>3507.941083437664</v>
      </c>
      <c r="J146" s="1096">
        <v>219376.58970798997</v>
      </c>
      <c r="K146" s="595">
        <v>14544</v>
      </c>
      <c r="M146" s="11"/>
    </row>
    <row r="147" spans="1:15" ht="12.75" customHeight="1" x14ac:dyDescent="0.25">
      <c r="A147" s="60" t="s">
        <v>129</v>
      </c>
      <c r="B147" s="1056">
        <v>57365.333490299992</v>
      </c>
      <c r="C147" s="732">
        <f t="shared" si="3"/>
        <v>420108.43275964871</v>
      </c>
      <c r="D147" s="922">
        <v>268743.68366686348</v>
      </c>
      <c r="E147" s="1156">
        <v>0</v>
      </c>
      <c r="F147" s="679">
        <v>85921.574203732991</v>
      </c>
      <c r="G147" s="679">
        <v>0</v>
      </c>
      <c r="H147" s="1116">
        <v>0</v>
      </c>
      <c r="I147" s="678">
        <v>4028.7177595143435</v>
      </c>
      <c r="J147" s="1096">
        <v>61414.457129537885</v>
      </c>
      <c r="K147" s="595">
        <v>6726</v>
      </c>
      <c r="M147" s="11"/>
    </row>
    <row r="148" spans="1:15" ht="12.75" customHeight="1" x14ac:dyDescent="0.25">
      <c r="A148" s="60" t="s">
        <v>130</v>
      </c>
      <c r="B148" s="1056">
        <v>45634.012789699998</v>
      </c>
      <c r="C148" s="732">
        <f t="shared" si="3"/>
        <v>539217.10089370515</v>
      </c>
      <c r="D148" s="922">
        <v>261239.69415231139</v>
      </c>
      <c r="E148" s="1156">
        <v>7031.8256700000002</v>
      </c>
      <c r="F148" s="679">
        <v>14440.182668324785</v>
      </c>
      <c r="G148" s="679">
        <v>0</v>
      </c>
      <c r="H148" s="1116">
        <v>1693.8025500000001</v>
      </c>
      <c r="I148" s="678">
        <v>2768.8315345694482</v>
      </c>
      <c r="J148" s="1096">
        <v>252042.76431849945</v>
      </c>
      <c r="K148" s="595">
        <v>17610</v>
      </c>
      <c r="M148" s="1085"/>
    </row>
    <row r="149" spans="1:15" ht="12.75" customHeight="1" x14ac:dyDescent="0.25">
      <c r="A149" s="60" t="s">
        <v>131</v>
      </c>
      <c r="B149" s="1056">
        <v>54179.094160400004</v>
      </c>
      <c r="C149" s="732">
        <f t="shared" si="3"/>
        <v>414861.47446842928</v>
      </c>
      <c r="D149" s="922">
        <v>271496.84664100746</v>
      </c>
      <c r="E149" s="1156">
        <v>0</v>
      </c>
      <c r="F149" s="679">
        <v>63062.35895693965</v>
      </c>
      <c r="G149" s="679">
        <v>0</v>
      </c>
      <c r="H149" s="1116">
        <v>0</v>
      </c>
      <c r="I149" s="678">
        <v>3546.3907230361215</v>
      </c>
      <c r="J149" s="1096">
        <v>76755.878147446027</v>
      </c>
      <c r="K149" s="595">
        <v>7396</v>
      </c>
      <c r="M149" s="11"/>
    </row>
    <row r="150" spans="1:15" ht="12.75" customHeight="1" x14ac:dyDescent="0.25">
      <c r="A150" s="60" t="s">
        <v>132</v>
      </c>
      <c r="B150" s="1056">
        <v>55708.792564299998</v>
      </c>
      <c r="C150" s="732">
        <f t="shared" si="3"/>
        <v>496650.4882359585</v>
      </c>
      <c r="D150" s="922">
        <v>338159.05794069555</v>
      </c>
      <c r="E150" s="1156">
        <v>836.56939</v>
      </c>
      <c r="F150" s="679">
        <v>88943.744566132387</v>
      </c>
      <c r="G150" s="679">
        <v>0</v>
      </c>
      <c r="H150" s="1116">
        <v>3688.39977</v>
      </c>
      <c r="I150" s="678">
        <v>4013.1153766576945</v>
      </c>
      <c r="J150" s="1096">
        <v>61009.601192472859</v>
      </c>
      <c r="K150" s="595">
        <v>7010</v>
      </c>
      <c r="M150" s="11"/>
    </row>
    <row r="151" spans="1:15" ht="12.75" customHeight="1" x14ac:dyDescent="0.25">
      <c r="A151" s="145"/>
      <c r="B151" s="146"/>
      <c r="C151" s="681"/>
      <c r="D151" s="681"/>
      <c r="E151" s="681"/>
      <c r="F151" s="681"/>
      <c r="G151" s="681"/>
      <c r="H151" s="681"/>
      <c r="I151" s="681"/>
      <c r="J151" s="1003"/>
      <c r="K151" s="553"/>
      <c r="M151" s="11"/>
    </row>
    <row r="152" spans="1:15" ht="12.75" customHeight="1" x14ac:dyDescent="0.25">
      <c r="A152" s="147" t="s">
        <v>20</v>
      </c>
      <c r="B152" s="148">
        <f>SUM(B140:B150)</f>
        <v>721894.09101879993</v>
      </c>
      <c r="C152" s="852">
        <f t="shared" ref="C152:K152" si="4">SUM(C140:C150)</f>
        <v>7298839.4673929531</v>
      </c>
      <c r="D152" s="852">
        <f t="shared" si="4"/>
        <v>4179581.536009701</v>
      </c>
      <c r="E152" s="852">
        <f t="shared" si="4"/>
        <v>26188.45088</v>
      </c>
      <c r="F152" s="852">
        <f t="shared" si="4"/>
        <v>771314.16800158331</v>
      </c>
      <c r="G152" s="852">
        <f t="shared" si="4"/>
        <v>0</v>
      </c>
      <c r="H152" s="852">
        <f t="shared" si="4"/>
        <v>74980.758910000004</v>
      </c>
      <c r="I152" s="853">
        <f t="shared" si="4"/>
        <v>43119.261000096485</v>
      </c>
      <c r="J152" s="854">
        <f t="shared" si="4"/>
        <v>2203655.2925915723</v>
      </c>
      <c r="K152" s="1192">
        <f t="shared" si="4"/>
        <v>169498</v>
      </c>
      <c r="M152" s="11"/>
    </row>
    <row r="153" spans="1:15" ht="12" thickBot="1" x14ac:dyDescent="0.3">
      <c r="A153" s="151"/>
      <c r="B153" s="152"/>
      <c r="C153" s="153"/>
      <c r="D153" s="153"/>
      <c r="E153" s="153"/>
      <c r="F153" s="153"/>
      <c r="G153" s="153"/>
      <c r="H153" s="153"/>
      <c r="I153" s="153"/>
      <c r="J153" s="154"/>
      <c r="K153" s="554"/>
      <c r="M153" s="11"/>
    </row>
    <row r="154" spans="1:15" x14ac:dyDescent="0.25">
      <c r="A154" s="424"/>
      <c r="B154" s="425"/>
      <c r="C154" s="426"/>
      <c r="D154" s="426"/>
      <c r="E154" s="426"/>
      <c r="F154" s="426"/>
      <c r="G154" s="426"/>
      <c r="H154" s="426"/>
      <c r="I154" s="426"/>
      <c r="J154" s="426"/>
      <c r="K154" s="434"/>
      <c r="M154" s="11"/>
    </row>
    <row r="155" spans="1:15" x14ac:dyDescent="0.25">
      <c r="A155" s="428" t="s">
        <v>1146</v>
      </c>
      <c r="B155" s="378"/>
      <c r="C155" s="190"/>
      <c r="D155" s="190"/>
      <c r="E155" s="190"/>
      <c r="F155" s="190"/>
      <c r="G155" s="190"/>
      <c r="H155" s="190"/>
      <c r="I155" s="190"/>
      <c r="J155" s="190"/>
      <c r="K155" s="435"/>
      <c r="M155" s="11"/>
    </row>
    <row r="156" spans="1:15" ht="12" customHeight="1" x14ac:dyDescent="0.25">
      <c r="A156" s="1202" t="s">
        <v>1181</v>
      </c>
      <c r="B156" s="1203"/>
      <c r="C156" s="1203"/>
      <c r="D156" s="1203"/>
      <c r="E156" s="1203"/>
      <c r="F156" s="1203"/>
      <c r="G156" s="1203"/>
      <c r="H156" s="1203"/>
      <c r="I156" s="1204"/>
      <c r="J156" s="1202"/>
      <c r="K156" s="1204"/>
      <c r="M156" s="11"/>
    </row>
    <row r="157" spans="1:15" ht="36" customHeight="1" x14ac:dyDescent="0.25">
      <c r="A157" s="1205" t="s">
        <v>1160</v>
      </c>
      <c r="B157" s="1203"/>
      <c r="C157" s="1203"/>
      <c r="D157" s="1203"/>
      <c r="E157" s="1203"/>
      <c r="F157" s="1203"/>
      <c r="G157" s="1203"/>
      <c r="H157" s="1203"/>
      <c r="I157" s="1203"/>
      <c r="J157" s="1203"/>
      <c r="K157" s="1204"/>
      <c r="M157" s="11"/>
    </row>
    <row r="158" spans="1:15" x14ac:dyDescent="0.25">
      <c r="A158" s="1202" t="s">
        <v>415</v>
      </c>
      <c r="B158" s="1203"/>
      <c r="C158" s="1203"/>
      <c r="D158" s="1203"/>
      <c r="E158" s="1203"/>
      <c r="F158" s="1203"/>
      <c r="G158" s="1203"/>
      <c r="H158" s="1203"/>
      <c r="I158" s="1203"/>
      <c r="J158" s="1203"/>
      <c r="K158" s="1204"/>
      <c r="M158" s="11"/>
    </row>
    <row r="159" spans="1:15" ht="36.75" customHeight="1" x14ac:dyDescent="0.25">
      <c r="A159" s="1205" t="s">
        <v>1176</v>
      </c>
      <c r="B159" s="1203"/>
      <c r="C159" s="1203"/>
      <c r="D159" s="1203"/>
      <c r="E159" s="1203"/>
      <c r="F159" s="1203"/>
      <c r="G159" s="1203"/>
      <c r="H159" s="1203"/>
      <c r="I159" s="1204"/>
      <c r="J159" s="1202"/>
      <c r="K159" s="1204"/>
      <c r="M159" s="11"/>
      <c r="N159" s="12"/>
    </row>
    <row r="160" spans="1:15" ht="12" customHeight="1" x14ac:dyDescent="0.25">
      <c r="A160" s="1202" t="s">
        <v>1157</v>
      </c>
      <c r="B160" s="1203"/>
      <c r="C160" s="1203"/>
      <c r="D160" s="1203"/>
      <c r="E160" s="1203"/>
      <c r="F160" s="1203"/>
      <c r="G160" s="1203"/>
      <c r="H160" s="1203"/>
      <c r="I160" s="1203"/>
      <c r="J160" s="1203"/>
      <c r="K160" s="1204"/>
      <c r="L160" s="10"/>
      <c r="M160" s="11"/>
      <c r="N160" s="10"/>
      <c r="O160" s="10"/>
    </row>
    <row r="161" spans="1:13" ht="24" customHeight="1" x14ac:dyDescent="0.25">
      <c r="A161" s="1205" t="s">
        <v>1162</v>
      </c>
      <c r="B161" s="1203"/>
      <c r="C161" s="1203"/>
      <c r="D161" s="1203"/>
      <c r="E161" s="1203"/>
      <c r="F161" s="1203"/>
      <c r="G161" s="1203"/>
      <c r="H161" s="1203"/>
      <c r="I161" s="1203"/>
      <c r="J161" s="1203"/>
      <c r="K161" s="1204"/>
      <c r="M161" s="11"/>
    </row>
    <row r="162" spans="1:13" ht="23.25" customHeight="1" x14ac:dyDescent="0.25">
      <c r="A162" s="1205" t="s">
        <v>416</v>
      </c>
      <c r="B162" s="1203"/>
      <c r="C162" s="1203"/>
      <c r="D162" s="1203"/>
      <c r="E162" s="1203"/>
      <c r="F162" s="1203"/>
      <c r="G162" s="1203"/>
      <c r="H162" s="1203"/>
      <c r="I162" s="1203"/>
      <c r="J162" s="1203"/>
      <c r="K162" s="1204"/>
      <c r="M162" s="11"/>
    </row>
    <row r="163" spans="1:13" ht="12" thickBot="1" x14ac:dyDescent="0.3">
      <c r="A163" s="1206" t="s">
        <v>1177</v>
      </c>
      <c r="B163" s="1207"/>
      <c r="C163" s="1207"/>
      <c r="D163" s="1207"/>
      <c r="E163" s="1207"/>
      <c r="F163" s="1207"/>
      <c r="G163" s="1207"/>
      <c r="H163" s="1207"/>
      <c r="I163" s="1207"/>
      <c r="J163" s="1207"/>
      <c r="K163" s="1208"/>
      <c r="M163" s="11"/>
    </row>
    <row r="164" spans="1:13" x14ac:dyDescent="0.25">
      <c r="A164" s="24"/>
      <c r="B164" s="112"/>
      <c r="C164" s="113"/>
      <c r="D164" s="111"/>
      <c r="E164" s="111"/>
      <c r="F164" s="111"/>
      <c r="G164" s="111"/>
      <c r="H164" s="111"/>
      <c r="I164" s="111"/>
      <c r="J164" s="113"/>
      <c r="K164" s="527"/>
      <c r="M164" s="11"/>
    </row>
    <row r="165" spans="1:13" x14ac:dyDescent="0.25">
      <c r="B165" s="112"/>
      <c r="C165" s="113"/>
      <c r="D165" s="111"/>
      <c r="E165" s="111"/>
      <c r="F165" s="111"/>
      <c r="G165" s="111"/>
      <c r="H165" s="111"/>
      <c r="I165" s="111"/>
      <c r="J165" s="113"/>
      <c r="K165" s="527"/>
      <c r="M165" s="11"/>
    </row>
    <row r="166" spans="1:13" x14ac:dyDescent="0.25">
      <c r="A166" s="25"/>
      <c r="B166" s="112"/>
      <c r="C166" s="112"/>
      <c r="D166" s="112"/>
      <c r="E166" s="112"/>
      <c r="F166" s="112"/>
      <c r="G166" s="112"/>
      <c r="H166" s="112"/>
      <c r="I166" s="112"/>
      <c r="J166" s="112"/>
      <c r="K166" s="527"/>
      <c r="M166" s="11"/>
    </row>
    <row r="167" spans="1:13" x14ac:dyDescent="0.25">
      <c r="M167" s="11"/>
    </row>
    <row r="168" spans="1:13" x14ac:dyDescent="0.25">
      <c r="B168" s="63"/>
      <c r="C168" s="73"/>
      <c r="D168" s="74"/>
      <c r="E168" s="74"/>
      <c r="F168" s="74"/>
      <c r="G168" s="74"/>
      <c r="H168" s="74"/>
      <c r="I168" s="74"/>
      <c r="J168" s="73"/>
      <c r="K168" s="364"/>
      <c r="M168" s="11"/>
    </row>
    <row r="169" spans="1:13" x14ac:dyDescent="0.25">
      <c r="A169" s="26"/>
      <c r="B169" s="63"/>
      <c r="C169" s="73"/>
      <c r="D169" s="74"/>
      <c r="E169" s="74"/>
      <c r="F169" s="74"/>
      <c r="G169" s="74"/>
      <c r="H169" s="74"/>
      <c r="I169" s="74"/>
      <c r="J169" s="73"/>
      <c r="K169" s="364"/>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153"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0"/>
  <sheetViews>
    <sheetView zoomScaleNormal="100" workbookViewId="0">
      <selection activeCell="A500" sqref="A500"/>
    </sheetView>
  </sheetViews>
  <sheetFormatPr defaultColWidth="14.269531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6384" width="14.269531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8" t="s">
        <v>847</v>
      </c>
      <c r="B4" s="1054">
        <v>2247.7577851270003</v>
      </c>
      <c r="C4" s="732">
        <f>SUM(D4:J4)</f>
        <v>13145.36644155973</v>
      </c>
      <c r="D4" s="922">
        <v>6880.2879999999996</v>
      </c>
      <c r="E4" s="1180">
        <v>0</v>
      </c>
      <c r="F4" s="858">
        <v>828.33199999999999</v>
      </c>
      <c r="G4" s="858"/>
      <c r="H4" s="1139">
        <v>0</v>
      </c>
      <c r="I4" s="947">
        <v>186.32499999999999</v>
      </c>
      <c r="J4" s="1094">
        <v>5250.4214415597316</v>
      </c>
      <c r="K4" s="620">
        <v>639</v>
      </c>
    </row>
    <row r="5" spans="1:11" ht="12.75" customHeight="1" x14ac:dyDescent="0.25">
      <c r="A5" s="3" t="s">
        <v>848</v>
      </c>
      <c r="B5" s="1054">
        <v>2715.2635984177996</v>
      </c>
      <c r="C5" s="732">
        <f t="shared" ref="C5:C17" si="0">SUM(D5:J5)</f>
        <v>25371.464223265939</v>
      </c>
      <c r="D5" s="922">
        <v>10396.781000000001</v>
      </c>
      <c r="E5" s="1180">
        <v>0</v>
      </c>
      <c r="F5" s="858">
        <v>685.66300000000001</v>
      </c>
      <c r="G5" s="858"/>
      <c r="H5" s="1139">
        <v>0</v>
      </c>
      <c r="I5" s="948">
        <v>149.80600000000001</v>
      </c>
      <c r="J5" s="1094">
        <v>14139.214223265939</v>
      </c>
      <c r="K5" s="620">
        <v>1037</v>
      </c>
    </row>
    <row r="6" spans="1:11" ht="12.75" customHeight="1" x14ac:dyDescent="0.25">
      <c r="A6" s="3" t="s">
        <v>849</v>
      </c>
      <c r="B6" s="1054">
        <v>2288.8272923688</v>
      </c>
      <c r="C6" s="732">
        <f t="shared" si="0"/>
        <v>23074.523667533882</v>
      </c>
      <c r="D6" s="922">
        <v>9692.268</v>
      </c>
      <c r="E6" s="1180">
        <v>0</v>
      </c>
      <c r="F6" s="858">
        <v>716.42700000000002</v>
      </c>
      <c r="G6" s="858"/>
      <c r="H6" s="1139">
        <v>0</v>
      </c>
      <c r="I6" s="948">
        <v>113.105</v>
      </c>
      <c r="J6" s="1094">
        <v>12552.723667533883</v>
      </c>
      <c r="K6" s="620">
        <v>830</v>
      </c>
    </row>
    <row r="7" spans="1:11" ht="12.75" customHeight="1" x14ac:dyDescent="0.25">
      <c r="A7" s="3" t="s">
        <v>850</v>
      </c>
      <c r="B7" s="1054">
        <v>9390.9777039829987</v>
      </c>
      <c r="C7" s="732">
        <f t="shared" si="0"/>
        <v>56090.843541105191</v>
      </c>
      <c r="D7" s="922">
        <v>27411.596000000001</v>
      </c>
      <c r="E7" s="1180">
        <v>0</v>
      </c>
      <c r="F7" s="858">
        <v>6672.4449999999997</v>
      </c>
      <c r="G7" s="858"/>
      <c r="H7" s="1139">
        <v>0</v>
      </c>
      <c r="I7" s="948">
        <v>883.697</v>
      </c>
      <c r="J7" s="1094">
        <v>21123.105541105197</v>
      </c>
      <c r="K7" s="620">
        <v>2189</v>
      </c>
    </row>
    <row r="8" spans="1:11" ht="12.75" customHeight="1" x14ac:dyDescent="0.25">
      <c r="A8" s="3" t="s">
        <v>332</v>
      </c>
      <c r="B8" s="1054">
        <v>663.09329605569997</v>
      </c>
      <c r="C8" s="732">
        <f t="shared" si="0"/>
        <v>7894.1102971929886</v>
      </c>
      <c r="D8" s="922">
        <v>3404.4839999999999</v>
      </c>
      <c r="E8" s="1180">
        <v>0</v>
      </c>
      <c r="F8" s="858">
        <v>112.905</v>
      </c>
      <c r="G8" s="858"/>
      <c r="H8" s="1139">
        <v>0</v>
      </c>
      <c r="I8" s="948">
        <v>46.408000000000001</v>
      </c>
      <c r="J8" s="1094">
        <v>4330.313297192989</v>
      </c>
      <c r="K8" s="620">
        <v>287</v>
      </c>
    </row>
    <row r="9" spans="1:11" ht="12.75" customHeight="1" x14ac:dyDescent="0.25">
      <c r="A9" s="3" t="s">
        <v>40</v>
      </c>
      <c r="B9" s="1054">
        <v>3178.8505737239998</v>
      </c>
      <c r="C9" s="732">
        <f t="shared" si="0"/>
        <v>26257.862097051744</v>
      </c>
      <c r="D9" s="922">
        <v>14448.563</v>
      </c>
      <c r="E9" s="1180">
        <v>0</v>
      </c>
      <c r="F9" s="858">
        <v>1615.6379999999999</v>
      </c>
      <c r="G9" s="858"/>
      <c r="H9" s="1139">
        <v>0</v>
      </c>
      <c r="I9" s="948">
        <v>148.96899999999999</v>
      </c>
      <c r="J9" s="1094">
        <v>10044.692097051742</v>
      </c>
      <c r="K9" s="620">
        <v>1057</v>
      </c>
    </row>
    <row r="10" spans="1:11" ht="12.75" customHeight="1" x14ac:dyDescent="0.25">
      <c r="A10" s="3" t="s">
        <v>851</v>
      </c>
      <c r="B10" s="1054">
        <v>563.34350017149995</v>
      </c>
      <c r="C10" s="732">
        <f t="shared" si="0"/>
        <v>3684.2499861392225</v>
      </c>
      <c r="D10" s="922">
        <v>2402.0859999999998</v>
      </c>
      <c r="E10" s="1180">
        <v>0</v>
      </c>
      <c r="F10" s="858">
        <v>141.49199999999999</v>
      </c>
      <c r="G10" s="858"/>
      <c r="H10" s="1139">
        <v>0</v>
      </c>
      <c r="I10" s="948">
        <v>70.942999999999998</v>
      </c>
      <c r="J10" s="1094">
        <v>1069.7289861392223</v>
      </c>
      <c r="K10" s="620">
        <v>172</v>
      </c>
    </row>
    <row r="11" spans="1:11" ht="12.75" customHeight="1" x14ac:dyDescent="0.25">
      <c r="A11" s="3" t="s">
        <v>852</v>
      </c>
      <c r="B11" s="1054">
        <v>1666.4630962284998</v>
      </c>
      <c r="C11" s="732">
        <f t="shared" si="0"/>
        <v>12089.610966807726</v>
      </c>
      <c r="D11" s="922">
        <v>6486.5439999999999</v>
      </c>
      <c r="E11" s="1180">
        <v>0</v>
      </c>
      <c r="F11" s="858">
        <v>1089.489</v>
      </c>
      <c r="G11" s="858"/>
      <c r="H11" s="1139">
        <v>0</v>
      </c>
      <c r="I11" s="948">
        <v>279.38799999999998</v>
      </c>
      <c r="J11" s="1094">
        <v>4234.1899668077267</v>
      </c>
      <c r="K11" s="620">
        <v>458</v>
      </c>
    </row>
    <row r="12" spans="1:11" ht="12.75" customHeight="1" x14ac:dyDescent="0.25">
      <c r="A12" s="3" t="s">
        <v>101</v>
      </c>
      <c r="B12" s="1054">
        <v>2083.0583715043999</v>
      </c>
      <c r="C12" s="732">
        <f t="shared" si="0"/>
        <v>26095.460625369094</v>
      </c>
      <c r="D12" s="922">
        <v>10056.334999999999</v>
      </c>
      <c r="E12" s="1180">
        <v>0</v>
      </c>
      <c r="F12" s="858">
        <v>622.90200000000004</v>
      </c>
      <c r="G12" s="858"/>
      <c r="H12" s="1139">
        <v>0</v>
      </c>
      <c r="I12" s="948">
        <v>232.14599999999999</v>
      </c>
      <c r="J12" s="1094">
        <v>15184.077625369096</v>
      </c>
      <c r="K12" s="620">
        <v>915</v>
      </c>
    </row>
    <row r="13" spans="1:11" ht="12.75" customHeight="1" x14ac:dyDescent="0.25">
      <c r="A13" s="3" t="s">
        <v>319</v>
      </c>
      <c r="B13" s="1054">
        <v>2096.6796222292</v>
      </c>
      <c r="C13" s="732">
        <f t="shared" si="0"/>
        <v>22630.525048989672</v>
      </c>
      <c r="D13" s="922">
        <v>10423.938</v>
      </c>
      <c r="E13" s="1180">
        <v>0</v>
      </c>
      <c r="F13" s="858">
        <v>617.84900000000005</v>
      </c>
      <c r="G13" s="858"/>
      <c r="H13" s="1139">
        <v>0</v>
      </c>
      <c r="I13" s="948">
        <v>92.153000000000006</v>
      </c>
      <c r="J13" s="1094">
        <v>11496.585048989669</v>
      </c>
      <c r="K13" s="620">
        <v>812</v>
      </c>
    </row>
    <row r="14" spans="1:11" ht="12.75" customHeight="1" x14ac:dyDescent="0.25">
      <c r="A14" s="3" t="s">
        <v>853</v>
      </c>
      <c r="B14" s="1054">
        <v>4490.1668591310008</v>
      </c>
      <c r="C14" s="732">
        <f t="shared" si="0"/>
        <v>42702.515476829401</v>
      </c>
      <c r="D14" s="922">
        <v>19204.349999999999</v>
      </c>
      <c r="E14" s="1180">
        <v>0</v>
      </c>
      <c r="F14" s="858">
        <v>1384.191</v>
      </c>
      <c r="G14" s="858"/>
      <c r="H14" s="1139">
        <v>0</v>
      </c>
      <c r="I14" s="948">
        <v>468.262</v>
      </c>
      <c r="J14" s="1094">
        <v>21645.712476829409</v>
      </c>
      <c r="K14" s="620">
        <v>1587</v>
      </c>
    </row>
    <row r="15" spans="1:11" ht="12.75" customHeight="1" x14ac:dyDescent="0.25">
      <c r="A15" s="3" t="s">
        <v>1156</v>
      </c>
      <c r="B15" s="1054">
        <v>3688.5963375024003</v>
      </c>
      <c r="C15" s="732">
        <f t="shared" si="0"/>
        <v>29738.012570934254</v>
      </c>
      <c r="D15" s="922">
        <v>13820.437</v>
      </c>
      <c r="E15" s="1180">
        <v>0</v>
      </c>
      <c r="F15" s="858">
        <v>1941.741</v>
      </c>
      <c r="G15" s="858"/>
      <c r="H15" s="1139">
        <v>0</v>
      </c>
      <c r="I15" s="948">
        <v>348.983</v>
      </c>
      <c r="J15" s="1094">
        <v>13626.851570934256</v>
      </c>
      <c r="K15" s="620">
        <v>1044</v>
      </c>
    </row>
    <row r="16" spans="1:11" ht="12.75" customHeight="1" x14ac:dyDescent="0.25">
      <c r="A16" s="3" t="s">
        <v>166</v>
      </c>
      <c r="B16" s="1054">
        <v>2866.3531033218997</v>
      </c>
      <c r="C16" s="732">
        <f t="shared" si="0"/>
        <v>27244.652275689383</v>
      </c>
      <c r="D16" s="922">
        <v>10691.784</v>
      </c>
      <c r="E16" s="1180">
        <v>0</v>
      </c>
      <c r="F16" s="858">
        <v>888.46199999999999</v>
      </c>
      <c r="G16" s="858"/>
      <c r="H16" s="1139">
        <v>0</v>
      </c>
      <c r="I16" s="948">
        <v>112.324</v>
      </c>
      <c r="J16" s="1094">
        <v>15552.082275689383</v>
      </c>
      <c r="K16" s="620">
        <v>1055</v>
      </c>
    </row>
    <row r="17" spans="1:15" ht="12.75" customHeight="1" x14ac:dyDescent="0.25">
      <c r="A17" s="3" t="s">
        <v>854</v>
      </c>
      <c r="B17" s="1054">
        <v>4247.9453713049998</v>
      </c>
      <c r="C17" s="732">
        <f t="shared" si="0"/>
        <v>69630.849767083753</v>
      </c>
      <c r="D17" s="922">
        <v>20014.923999999999</v>
      </c>
      <c r="E17" s="1180">
        <v>37.93976</v>
      </c>
      <c r="F17" s="858">
        <v>1358.271</v>
      </c>
      <c r="G17" s="858"/>
      <c r="H17" s="1139">
        <v>4327.3937300000007</v>
      </c>
      <c r="I17" s="948">
        <v>553.12699999999995</v>
      </c>
      <c r="J17" s="1094">
        <v>43339.194277083749</v>
      </c>
      <c r="K17" s="620">
        <v>1932</v>
      </c>
    </row>
    <row r="18" spans="1:15" ht="12.75" customHeight="1" x14ac:dyDescent="0.25">
      <c r="A18" s="155"/>
      <c r="B18" s="156"/>
      <c r="C18" s="681"/>
      <c r="D18" s="681"/>
      <c r="E18" s="681"/>
      <c r="F18" s="681"/>
      <c r="G18" s="681"/>
      <c r="H18" s="681"/>
      <c r="I18" s="744"/>
      <c r="J18" s="682"/>
      <c r="K18" s="614"/>
    </row>
    <row r="19" spans="1:15" ht="12.75" customHeight="1" x14ac:dyDescent="0.25">
      <c r="A19" s="157" t="s">
        <v>855</v>
      </c>
      <c r="B19" s="158">
        <f>SUM(B4:B17)</f>
        <v>42187.376511070201</v>
      </c>
      <c r="C19" s="859">
        <f t="shared" ref="C19:K19" si="1">SUM(C4:C17)</f>
        <v>385650.04698555206</v>
      </c>
      <c r="D19" s="859">
        <f t="shared" si="1"/>
        <v>165334.37799999997</v>
      </c>
      <c r="E19" s="859">
        <f t="shared" si="1"/>
        <v>37.93976</v>
      </c>
      <c r="F19" s="859">
        <f t="shared" si="1"/>
        <v>18675.807000000001</v>
      </c>
      <c r="G19" s="859">
        <f t="shared" si="1"/>
        <v>0</v>
      </c>
      <c r="H19" s="859">
        <f t="shared" si="1"/>
        <v>4327.3937300000007</v>
      </c>
      <c r="I19" s="860">
        <f t="shared" si="1"/>
        <v>3685.636</v>
      </c>
      <c r="J19" s="861">
        <f t="shared" si="1"/>
        <v>193588.89249555196</v>
      </c>
      <c r="K19" s="674">
        <f t="shared" si="1"/>
        <v>14014</v>
      </c>
    </row>
    <row r="20" spans="1:15" ht="12.75" customHeight="1" thickBot="1" x14ac:dyDescent="0.3">
      <c r="A20" s="159"/>
      <c r="B20" s="160"/>
      <c r="C20" s="684"/>
      <c r="D20" s="862"/>
      <c r="E20" s="862"/>
      <c r="F20" s="863"/>
      <c r="G20" s="863"/>
      <c r="H20" s="863"/>
      <c r="I20" s="949"/>
      <c r="J20" s="864"/>
      <c r="K20" s="551"/>
    </row>
    <row r="21" spans="1:15" ht="12.75" customHeight="1" x14ac:dyDescent="0.25">
      <c r="A21" s="84" t="s">
        <v>122</v>
      </c>
      <c r="B21" s="1056">
        <v>42187.376510959999</v>
      </c>
      <c r="C21" s="732">
        <f>SUM(D21:J21)</f>
        <v>385650.04698555195</v>
      </c>
      <c r="D21" s="922">
        <v>165334.37799999997</v>
      </c>
      <c r="E21" s="1157">
        <v>37.93976</v>
      </c>
      <c r="F21" s="756">
        <v>18675.807000000001</v>
      </c>
      <c r="G21" s="865">
        <v>0</v>
      </c>
      <c r="H21" s="1117">
        <v>4327.3937300000007</v>
      </c>
      <c r="I21" s="950">
        <v>3685.636</v>
      </c>
      <c r="J21" s="1094">
        <v>193588.89249555196</v>
      </c>
      <c r="K21" s="594">
        <v>14014</v>
      </c>
    </row>
    <row r="22" spans="1:15" ht="12.75" customHeight="1" x14ac:dyDescent="0.25">
      <c r="A22" s="161"/>
      <c r="B22" s="162"/>
      <c r="C22" s="693"/>
      <c r="D22" s="866"/>
      <c r="E22" s="867"/>
      <c r="F22" s="866"/>
      <c r="G22" s="866"/>
      <c r="H22" s="867"/>
      <c r="I22" s="951"/>
      <c r="J22" s="868"/>
      <c r="K22" s="552"/>
    </row>
    <row r="23" spans="1:15" ht="12.75" customHeight="1" x14ac:dyDescent="0.25">
      <c r="A23" s="157" t="s">
        <v>855</v>
      </c>
      <c r="B23" s="165">
        <f>SUM(B21)</f>
        <v>42187.376510959999</v>
      </c>
      <c r="C23" s="869">
        <f t="shared" ref="C23:J23" si="2">SUM(C21)</f>
        <v>385650.04698555195</v>
      </c>
      <c r="D23" s="869">
        <f t="shared" si="2"/>
        <v>165334.37799999997</v>
      </c>
      <c r="E23" s="869">
        <f t="shared" si="2"/>
        <v>37.93976</v>
      </c>
      <c r="F23" s="869">
        <f t="shared" si="2"/>
        <v>18675.807000000001</v>
      </c>
      <c r="G23" s="869">
        <f t="shared" si="2"/>
        <v>0</v>
      </c>
      <c r="H23" s="869">
        <f t="shared" si="2"/>
        <v>4327.3937300000007</v>
      </c>
      <c r="I23" s="860">
        <f t="shared" si="2"/>
        <v>3685.636</v>
      </c>
      <c r="J23" s="861">
        <f t="shared" si="2"/>
        <v>193588.89249555196</v>
      </c>
      <c r="K23" s="674">
        <f>SUM(K21)</f>
        <v>14014</v>
      </c>
    </row>
    <row r="24" spans="1:15" ht="12" thickBot="1" x14ac:dyDescent="0.3">
      <c r="A24" s="159"/>
      <c r="B24" s="160"/>
      <c r="C24" s="166"/>
      <c r="D24" s="166"/>
      <c r="E24" s="166"/>
      <c r="F24" s="166"/>
      <c r="G24" s="166"/>
      <c r="H24" s="166"/>
      <c r="I24" s="952"/>
      <c r="J24" s="421"/>
      <c r="K24" s="551"/>
    </row>
    <row r="25" spans="1:15" x14ac:dyDescent="0.25">
      <c r="A25" s="424"/>
      <c r="B25" s="425"/>
      <c r="C25" s="426"/>
      <c r="D25" s="426"/>
      <c r="E25" s="426"/>
      <c r="F25" s="426"/>
      <c r="G25" s="426"/>
      <c r="H25" s="426"/>
      <c r="I25" s="426"/>
      <c r="J25" s="426"/>
      <c r="K25" s="434"/>
    </row>
    <row r="26" spans="1:15" x14ac:dyDescent="0.25">
      <c r="A26" s="428" t="s">
        <v>1146</v>
      </c>
      <c r="B26" s="378"/>
      <c r="C26" s="190"/>
      <c r="D26" s="190"/>
      <c r="E26" s="190"/>
      <c r="F26" s="190"/>
      <c r="G26" s="190"/>
      <c r="H26" s="190"/>
      <c r="I26" s="1032"/>
      <c r="J26" s="1032"/>
      <c r="K26" s="435"/>
    </row>
    <row r="27" spans="1:15" ht="12" customHeight="1" x14ac:dyDescent="0.25">
      <c r="A27" s="1202" t="s">
        <v>1181</v>
      </c>
      <c r="B27" s="1203"/>
      <c r="C27" s="1203"/>
      <c r="D27" s="1203"/>
      <c r="E27" s="1203"/>
      <c r="F27" s="1203"/>
      <c r="G27" s="1203"/>
      <c r="H27" s="1203"/>
      <c r="I27" s="1204"/>
      <c r="J27" s="1202"/>
      <c r="K27" s="1204"/>
    </row>
    <row r="28" spans="1:15" ht="36" customHeight="1" x14ac:dyDescent="0.25">
      <c r="A28" s="1205" t="s">
        <v>1160</v>
      </c>
      <c r="B28" s="1203"/>
      <c r="C28" s="1203"/>
      <c r="D28" s="1203"/>
      <c r="E28" s="1203"/>
      <c r="F28" s="1203"/>
      <c r="G28" s="1203"/>
      <c r="H28" s="1203"/>
      <c r="I28" s="1204"/>
      <c r="J28" s="1202"/>
      <c r="K28" s="1204"/>
    </row>
    <row r="29" spans="1:15" x14ac:dyDescent="0.25">
      <c r="A29" s="1202" t="s">
        <v>415</v>
      </c>
      <c r="B29" s="1203"/>
      <c r="C29" s="1203"/>
      <c r="D29" s="1203"/>
      <c r="E29" s="1203"/>
      <c r="F29" s="1203"/>
      <c r="G29" s="1203"/>
      <c r="H29" s="1203"/>
      <c r="I29" s="1204"/>
      <c r="J29" s="1202"/>
      <c r="K29" s="1204"/>
    </row>
    <row r="30" spans="1:15" ht="36" customHeight="1" x14ac:dyDescent="0.25">
      <c r="A30" s="1205" t="s">
        <v>1176</v>
      </c>
      <c r="B30" s="1203"/>
      <c r="C30" s="1203"/>
      <c r="D30" s="1203"/>
      <c r="E30" s="1203"/>
      <c r="F30" s="1203"/>
      <c r="G30" s="1203"/>
      <c r="H30" s="1203"/>
      <c r="I30" s="1204"/>
      <c r="J30" s="1202"/>
      <c r="K30" s="1204"/>
      <c r="N30" s="12"/>
    </row>
    <row r="31" spans="1:15" ht="12" customHeight="1" x14ac:dyDescent="0.25">
      <c r="A31" s="1202" t="s">
        <v>1157</v>
      </c>
      <c r="B31" s="1203"/>
      <c r="C31" s="1203"/>
      <c r="D31" s="1203"/>
      <c r="E31" s="1203"/>
      <c r="F31" s="1203"/>
      <c r="G31" s="1203"/>
      <c r="H31" s="1203"/>
      <c r="I31" s="1204"/>
      <c r="J31" s="1202"/>
      <c r="K31" s="1204"/>
      <c r="L31" s="10"/>
      <c r="M31" s="10"/>
      <c r="N31" s="10"/>
      <c r="O31" s="10"/>
    </row>
    <row r="32" spans="1:15" ht="24" customHeight="1" x14ac:dyDescent="0.25">
      <c r="A32" s="1205" t="s">
        <v>1162</v>
      </c>
      <c r="B32" s="1203"/>
      <c r="C32" s="1203"/>
      <c r="D32" s="1203"/>
      <c r="E32" s="1203"/>
      <c r="F32" s="1203"/>
      <c r="G32" s="1203"/>
      <c r="H32" s="1203"/>
      <c r="I32" s="1204"/>
      <c r="J32" s="1202"/>
      <c r="K32" s="1204"/>
    </row>
    <row r="33" spans="1:11" ht="24" customHeight="1" x14ac:dyDescent="0.25">
      <c r="A33" s="1205" t="s">
        <v>416</v>
      </c>
      <c r="B33" s="1203"/>
      <c r="C33" s="1203"/>
      <c r="D33" s="1203"/>
      <c r="E33" s="1203"/>
      <c r="F33" s="1203"/>
      <c r="G33" s="1203"/>
      <c r="H33" s="1203"/>
      <c r="I33" s="1204"/>
      <c r="J33" s="1202"/>
      <c r="K33" s="1204"/>
    </row>
    <row r="34" spans="1:11" ht="12" thickBot="1" x14ac:dyDescent="0.3">
      <c r="A34" s="1206" t="s">
        <v>1177</v>
      </c>
      <c r="B34" s="1207"/>
      <c r="C34" s="1207"/>
      <c r="D34" s="1207"/>
      <c r="E34" s="1207"/>
      <c r="F34" s="1207"/>
      <c r="G34" s="1207"/>
      <c r="H34" s="1207"/>
      <c r="I34" s="1208"/>
      <c r="J34" s="1206"/>
      <c r="K34" s="1208"/>
    </row>
    <row r="35" spans="1:11" x14ac:dyDescent="0.25">
      <c r="A35" s="167"/>
      <c r="B35" s="168"/>
      <c r="C35" s="169"/>
      <c r="D35" s="170"/>
      <c r="E35" s="170"/>
      <c r="F35" s="170"/>
      <c r="G35" s="170"/>
      <c r="H35" s="170"/>
      <c r="I35" s="1016"/>
      <c r="J35" s="1016"/>
      <c r="K35" s="550"/>
    </row>
    <row r="36" spans="1:11" x14ac:dyDescent="0.25">
      <c r="B36" s="63"/>
      <c r="C36" s="63"/>
      <c r="D36" s="63"/>
      <c r="E36" s="63"/>
      <c r="F36" s="63"/>
      <c r="G36" s="63"/>
      <c r="H36" s="63"/>
      <c r="I36" s="63"/>
      <c r="J36" s="63"/>
      <c r="K36" s="63"/>
    </row>
    <row r="37" spans="1:11" x14ac:dyDescent="0.25">
      <c r="A37" s="26"/>
      <c r="B37" s="63"/>
      <c r="C37" s="171"/>
      <c r="D37" s="172"/>
      <c r="E37" s="172"/>
      <c r="F37" s="172"/>
      <c r="G37" s="172"/>
      <c r="H37" s="172"/>
      <c r="I37" s="172"/>
      <c r="J37" s="1017"/>
      <c r="K37" s="364"/>
    </row>
    <row r="38" spans="1:11" x14ac:dyDescent="0.25">
      <c r="I38" s="14"/>
      <c r="J38" s="14"/>
    </row>
    <row r="39" spans="1:11" x14ac:dyDescent="0.25">
      <c r="I39" s="14"/>
      <c r="J39" s="14"/>
    </row>
    <row r="40" spans="1:11" x14ac:dyDescent="0.25">
      <c r="I40" s="14"/>
      <c r="J40" s="14"/>
    </row>
    <row r="41" spans="1:11" x14ac:dyDescent="0.25">
      <c r="I41" s="14"/>
      <c r="J41" s="14"/>
    </row>
    <row r="42" spans="1:11" x14ac:dyDescent="0.25">
      <c r="I42" s="14"/>
      <c r="J42" s="14"/>
    </row>
    <row r="43" spans="1:11" x14ac:dyDescent="0.25">
      <c r="I43" s="14"/>
      <c r="J43" s="14"/>
    </row>
    <row r="44" spans="1:11" x14ac:dyDescent="0.25">
      <c r="I44" s="14"/>
      <c r="J44" s="14"/>
    </row>
    <row r="45" spans="1:11" x14ac:dyDescent="0.25">
      <c r="I45" s="14"/>
      <c r="J45" s="14"/>
    </row>
    <row r="46" spans="1:11" x14ac:dyDescent="0.25">
      <c r="I46" s="14"/>
      <c r="J46" s="14"/>
    </row>
    <row r="47" spans="1:11" x14ac:dyDescent="0.25">
      <c r="I47" s="14"/>
      <c r="J47" s="14"/>
    </row>
    <row r="48" spans="1:11" x14ac:dyDescent="0.25">
      <c r="I48" s="14"/>
      <c r="J48" s="14"/>
    </row>
    <row r="49" spans="9:10" x14ac:dyDescent="0.25">
      <c r="I49" s="14"/>
      <c r="J49" s="14"/>
    </row>
    <row r="50" spans="9:10" x14ac:dyDescent="0.25">
      <c r="I50" s="14"/>
      <c r="J50" s="14"/>
    </row>
    <row r="51" spans="9:10" x14ac:dyDescent="0.25">
      <c r="I51" s="14"/>
      <c r="J51" s="14"/>
    </row>
    <row r="52" spans="9:10" x14ac:dyDescent="0.25">
      <c r="I52" s="14"/>
      <c r="J52" s="14"/>
    </row>
    <row r="53" spans="9:10" x14ac:dyDescent="0.25">
      <c r="I53" s="14"/>
      <c r="J53" s="14"/>
    </row>
    <row r="54" spans="9:10" x14ac:dyDescent="0.25">
      <c r="I54" s="14"/>
      <c r="J54" s="14"/>
    </row>
    <row r="55" spans="9:10" x14ac:dyDescent="0.25">
      <c r="I55" s="14"/>
      <c r="J55" s="14"/>
    </row>
    <row r="56" spans="9:10" x14ac:dyDescent="0.25">
      <c r="I56" s="14"/>
      <c r="J56" s="14"/>
    </row>
    <row r="57" spans="9:10" x14ac:dyDescent="0.25">
      <c r="I57" s="14"/>
      <c r="J57" s="14"/>
    </row>
    <row r="58" spans="9:10" x14ac:dyDescent="0.25">
      <c r="I58" s="14"/>
      <c r="J58" s="14"/>
    </row>
    <row r="59" spans="9:10" x14ac:dyDescent="0.25">
      <c r="I59" s="14"/>
      <c r="J59" s="14"/>
    </row>
    <row r="60" spans="9:10" x14ac:dyDescent="0.25">
      <c r="I60" s="14"/>
      <c r="J60" s="14"/>
    </row>
    <row r="61" spans="9:10" x14ac:dyDescent="0.25">
      <c r="I61" s="14"/>
      <c r="J61" s="14"/>
    </row>
    <row r="62" spans="9:10" x14ac:dyDescent="0.25">
      <c r="I62" s="14"/>
      <c r="J62" s="14"/>
    </row>
    <row r="63" spans="9:10" x14ac:dyDescent="0.25">
      <c r="I63" s="14"/>
      <c r="J63" s="14"/>
    </row>
    <row r="64" spans="9:10" x14ac:dyDescent="0.25">
      <c r="I64" s="14"/>
      <c r="J64" s="14"/>
    </row>
    <row r="65" spans="9:10" x14ac:dyDescent="0.25">
      <c r="I65" s="14"/>
      <c r="J65" s="14"/>
    </row>
    <row r="66" spans="9:10" x14ac:dyDescent="0.25">
      <c r="I66" s="14"/>
      <c r="J66" s="14"/>
    </row>
    <row r="67" spans="9:10" x14ac:dyDescent="0.25">
      <c r="I67" s="14"/>
      <c r="J67" s="14"/>
    </row>
    <row r="68" spans="9:10" x14ac:dyDescent="0.25">
      <c r="I68" s="14"/>
      <c r="J68" s="14"/>
    </row>
    <row r="69" spans="9:10" x14ac:dyDescent="0.25">
      <c r="I69" s="14"/>
      <c r="J69" s="14"/>
    </row>
    <row r="70" spans="9:10" x14ac:dyDescent="0.25">
      <c r="I70" s="14"/>
      <c r="J70" s="14"/>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74"/>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3" width="8.81640625" style="2"/>
    <col min="14" max="14" width="12" style="2" bestFit="1" customWidth="1"/>
    <col min="15"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8" t="s">
        <v>108</v>
      </c>
      <c r="B4" s="1054">
        <v>610.36766353839994</v>
      </c>
      <c r="C4" s="732">
        <f>SUM(D4:J4)</f>
        <v>3778.5105473856511</v>
      </c>
      <c r="D4" s="922">
        <v>2222.4609999999998</v>
      </c>
      <c r="E4" s="1181">
        <v>0</v>
      </c>
      <c r="F4" s="870">
        <v>166.678</v>
      </c>
      <c r="G4" s="870">
        <v>0</v>
      </c>
      <c r="H4" s="1140">
        <v>0</v>
      </c>
      <c r="I4" s="943">
        <v>31.477</v>
      </c>
      <c r="J4" s="1094">
        <v>1357.8945473856513</v>
      </c>
      <c r="K4" s="619">
        <v>148</v>
      </c>
    </row>
    <row r="5" spans="1:11" ht="12.75" customHeight="1" x14ac:dyDescent="0.25">
      <c r="A5" s="3" t="s">
        <v>904</v>
      </c>
      <c r="B5" s="1054">
        <v>2063.5246418269999</v>
      </c>
      <c r="C5" s="732">
        <f>SUM(D5:J5)</f>
        <v>19714.077257374971</v>
      </c>
      <c r="D5" s="922">
        <v>9459.1910000000007</v>
      </c>
      <c r="E5" s="1181">
        <v>0</v>
      </c>
      <c r="F5" s="870">
        <v>425.029</v>
      </c>
      <c r="G5" s="870">
        <v>0</v>
      </c>
      <c r="H5" s="1140">
        <v>0</v>
      </c>
      <c r="I5" s="944">
        <v>256.25799999999998</v>
      </c>
      <c r="J5" s="1094">
        <v>9573.5992573749718</v>
      </c>
      <c r="K5" s="620">
        <v>746</v>
      </c>
    </row>
    <row r="6" spans="1:11" ht="12.75" customHeight="1" x14ac:dyDescent="0.25">
      <c r="A6" s="3" t="s">
        <v>72</v>
      </c>
      <c r="B6" s="1054">
        <v>13246.216325044999</v>
      </c>
      <c r="C6" s="732">
        <f t="shared" ref="C6:C42" si="0">SUM(D6:J6)</f>
        <v>110271.79750904332</v>
      </c>
      <c r="D6" s="922">
        <v>57973.381000000001</v>
      </c>
      <c r="E6" s="1181">
        <v>0</v>
      </c>
      <c r="F6" s="870">
        <v>5866.89</v>
      </c>
      <c r="G6" s="870">
        <v>0</v>
      </c>
      <c r="H6" s="1140">
        <v>0</v>
      </c>
      <c r="I6" s="944">
        <v>951.90800000000002</v>
      </c>
      <c r="J6" s="1094">
        <v>45479.618509043314</v>
      </c>
      <c r="K6" s="620">
        <v>3667</v>
      </c>
    </row>
    <row r="7" spans="1:11" ht="12.75" customHeight="1" x14ac:dyDescent="0.25">
      <c r="A7" s="3" t="s">
        <v>905</v>
      </c>
      <c r="B7" s="1054">
        <v>5286.424687703</v>
      </c>
      <c r="C7" s="732">
        <f t="shared" si="0"/>
        <v>41249.157999824471</v>
      </c>
      <c r="D7" s="922">
        <v>21240.582999999999</v>
      </c>
      <c r="E7" s="1181">
        <v>0</v>
      </c>
      <c r="F7" s="870">
        <v>1243.855</v>
      </c>
      <c r="G7" s="870">
        <v>0</v>
      </c>
      <c r="H7" s="1140">
        <v>0</v>
      </c>
      <c r="I7" s="944">
        <v>169.39099999999999</v>
      </c>
      <c r="J7" s="1094">
        <v>18595.328999824476</v>
      </c>
      <c r="K7" s="620">
        <v>1434</v>
      </c>
    </row>
    <row r="8" spans="1:11" ht="12.75" customHeight="1" x14ac:dyDescent="0.25">
      <c r="A8" s="3" t="s">
        <v>906</v>
      </c>
      <c r="B8" s="1054">
        <v>8814.9261431429004</v>
      </c>
      <c r="C8" s="732">
        <f t="shared" si="0"/>
        <v>70709.224395818586</v>
      </c>
      <c r="D8" s="922">
        <v>39287.701000000001</v>
      </c>
      <c r="E8" s="1181">
        <v>0</v>
      </c>
      <c r="F8" s="870">
        <v>2187.9079999999999</v>
      </c>
      <c r="G8" s="870">
        <v>0</v>
      </c>
      <c r="H8" s="1140">
        <v>0</v>
      </c>
      <c r="I8" s="944">
        <v>394.48899999999998</v>
      </c>
      <c r="J8" s="1094">
        <v>28839.126395818585</v>
      </c>
      <c r="K8" s="620">
        <v>2349</v>
      </c>
    </row>
    <row r="9" spans="1:11" ht="12.75" customHeight="1" x14ac:dyDescent="0.25">
      <c r="A9" s="3" t="s">
        <v>76</v>
      </c>
      <c r="B9" s="1054">
        <v>35091.762433650001</v>
      </c>
      <c r="C9" s="732">
        <f t="shared" si="0"/>
        <v>342530.79252388846</v>
      </c>
      <c r="D9" s="922">
        <v>150779.27600000001</v>
      </c>
      <c r="E9" s="1181">
        <v>0</v>
      </c>
      <c r="F9" s="870">
        <v>23946.773000000001</v>
      </c>
      <c r="G9" s="870">
        <v>0</v>
      </c>
      <c r="H9" s="1140">
        <v>0</v>
      </c>
      <c r="I9" s="944">
        <v>1742.998</v>
      </c>
      <c r="J9" s="1094">
        <v>166061.74552388847</v>
      </c>
      <c r="K9" s="620">
        <v>10798</v>
      </c>
    </row>
    <row r="10" spans="1:11" ht="12.75" customHeight="1" x14ac:dyDescent="0.25">
      <c r="A10" s="3" t="s">
        <v>0</v>
      </c>
      <c r="B10" s="1054">
        <v>392.51247429199998</v>
      </c>
      <c r="C10" s="732">
        <f t="shared" si="0"/>
        <v>4696.930874804013</v>
      </c>
      <c r="D10" s="922">
        <v>2145.002</v>
      </c>
      <c r="E10" s="1181">
        <v>0</v>
      </c>
      <c r="F10" s="870">
        <v>68.581999999999994</v>
      </c>
      <c r="G10" s="870">
        <v>0</v>
      </c>
      <c r="H10" s="1140">
        <v>0</v>
      </c>
      <c r="I10" s="944">
        <v>29.117000000000001</v>
      </c>
      <c r="J10" s="1094">
        <v>2454.2298748040125</v>
      </c>
      <c r="K10" s="620">
        <v>189</v>
      </c>
    </row>
    <row r="11" spans="1:11" ht="12.75" customHeight="1" x14ac:dyDescent="0.25">
      <c r="A11" s="3" t="s">
        <v>907</v>
      </c>
      <c r="B11" s="1054">
        <v>9325.678936480901</v>
      </c>
      <c r="C11" s="732">
        <f t="shared" si="0"/>
        <v>94191.751788030568</v>
      </c>
      <c r="D11" s="922">
        <v>47448.483</v>
      </c>
      <c r="E11" s="1181">
        <v>0</v>
      </c>
      <c r="F11" s="870">
        <v>3994.0079999999998</v>
      </c>
      <c r="G11" s="870">
        <v>0</v>
      </c>
      <c r="H11" s="1140">
        <v>0</v>
      </c>
      <c r="I11" s="944">
        <v>408.70600000000002</v>
      </c>
      <c r="J11" s="1094">
        <v>42340.554788030568</v>
      </c>
      <c r="K11" s="620">
        <v>2952</v>
      </c>
    </row>
    <row r="12" spans="1:11" ht="12.75" customHeight="1" x14ac:dyDescent="0.25">
      <c r="A12" s="3" t="s">
        <v>112</v>
      </c>
      <c r="B12" s="1054">
        <v>2509.9868906113002</v>
      </c>
      <c r="C12" s="732">
        <f t="shared" si="0"/>
        <v>18987.40483104657</v>
      </c>
      <c r="D12" s="922">
        <v>9961.6980000000003</v>
      </c>
      <c r="E12" s="1181">
        <v>0</v>
      </c>
      <c r="F12" s="870">
        <v>807.83900000000006</v>
      </c>
      <c r="G12" s="870">
        <v>0</v>
      </c>
      <c r="H12" s="1140">
        <v>0</v>
      </c>
      <c r="I12" s="944">
        <v>183.358</v>
      </c>
      <c r="J12" s="1094">
        <v>8034.5098310465701</v>
      </c>
      <c r="K12" s="620">
        <v>692</v>
      </c>
    </row>
    <row r="13" spans="1:11" ht="12.75" customHeight="1" x14ac:dyDescent="0.25">
      <c r="A13" s="3" t="s">
        <v>908</v>
      </c>
      <c r="B13" s="1054">
        <v>734.98206413319986</v>
      </c>
      <c r="C13" s="732">
        <f t="shared" si="0"/>
        <v>8730.92788344357</v>
      </c>
      <c r="D13" s="922">
        <v>4589.6959999999999</v>
      </c>
      <c r="E13" s="1181">
        <v>0</v>
      </c>
      <c r="F13" s="870">
        <v>62.771999999999998</v>
      </c>
      <c r="G13" s="870">
        <v>0</v>
      </c>
      <c r="H13" s="1140">
        <v>0</v>
      </c>
      <c r="I13" s="944">
        <v>16.977</v>
      </c>
      <c r="J13" s="1094">
        <v>4061.4828834435707</v>
      </c>
      <c r="K13" s="620">
        <v>320</v>
      </c>
    </row>
    <row r="14" spans="1:11" ht="12.75" customHeight="1" x14ac:dyDescent="0.25">
      <c r="A14" s="3" t="s">
        <v>40</v>
      </c>
      <c r="B14" s="1054">
        <v>3465.8497105870001</v>
      </c>
      <c r="C14" s="732">
        <f t="shared" si="0"/>
        <v>30307.228898843823</v>
      </c>
      <c r="D14" s="922">
        <v>15940.574000000001</v>
      </c>
      <c r="E14" s="1181">
        <v>0</v>
      </c>
      <c r="F14" s="870">
        <v>2260.232</v>
      </c>
      <c r="G14" s="870">
        <v>0</v>
      </c>
      <c r="H14" s="1140">
        <v>0</v>
      </c>
      <c r="I14" s="944">
        <v>74.822000000000003</v>
      </c>
      <c r="J14" s="1094">
        <v>12031.600898843823</v>
      </c>
      <c r="K14" s="620">
        <v>1053</v>
      </c>
    </row>
    <row r="15" spans="1:11" ht="12.75" customHeight="1" x14ac:dyDescent="0.25">
      <c r="A15" s="3" t="s">
        <v>115</v>
      </c>
      <c r="B15" s="1054">
        <v>206.88337396110001</v>
      </c>
      <c r="C15" s="732">
        <f t="shared" si="0"/>
        <v>2503.5771264607865</v>
      </c>
      <c r="D15" s="922">
        <v>1179.7190000000001</v>
      </c>
      <c r="E15" s="1181">
        <v>0</v>
      </c>
      <c r="F15" s="870">
        <v>32.335999999999999</v>
      </c>
      <c r="G15" s="870">
        <v>0</v>
      </c>
      <c r="H15" s="1140">
        <v>0</v>
      </c>
      <c r="I15" s="944">
        <v>6.0000000000000001E-3</v>
      </c>
      <c r="J15" s="1094">
        <v>1291.5161264607864</v>
      </c>
      <c r="K15" s="620">
        <v>85</v>
      </c>
    </row>
    <row r="16" spans="1:11" ht="12.75" customHeight="1" x14ac:dyDescent="0.25">
      <c r="A16" s="3" t="s">
        <v>80</v>
      </c>
      <c r="B16" s="1054">
        <v>5528.2180108840003</v>
      </c>
      <c r="C16" s="732">
        <f t="shared" si="0"/>
        <v>39598.840730625219</v>
      </c>
      <c r="D16" s="922">
        <v>20056.727999999999</v>
      </c>
      <c r="E16" s="1181">
        <v>0</v>
      </c>
      <c r="F16" s="870">
        <v>1290.6300000000001</v>
      </c>
      <c r="G16" s="870">
        <v>0</v>
      </c>
      <c r="H16" s="1140">
        <v>0</v>
      </c>
      <c r="I16" s="944">
        <v>83.62</v>
      </c>
      <c r="J16" s="1094">
        <v>18167.86273062522</v>
      </c>
      <c r="K16" s="620">
        <v>1321</v>
      </c>
    </row>
    <row r="17" spans="1:11" ht="12.75" customHeight="1" x14ac:dyDescent="0.25">
      <c r="A17" s="3" t="s">
        <v>909</v>
      </c>
      <c r="B17" s="1054">
        <v>6888.1249160811003</v>
      </c>
      <c r="C17" s="732">
        <f t="shared" si="0"/>
        <v>61787.564175520689</v>
      </c>
      <c r="D17" s="922">
        <v>37651.919999999998</v>
      </c>
      <c r="E17" s="1181">
        <v>0</v>
      </c>
      <c r="F17" s="870">
        <v>1966.807</v>
      </c>
      <c r="G17" s="870">
        <v>0</v>
      </c>
      <c r="H17" s="1140">
        <v>0</v>
      </c>
      <c r="I17" s="944">
        <v>168.66300000000001</v>
      </c>
      <c r="J17" s="1094">
        <v>22000.174175520693</v>
      </c>
      <c r="K17" s="620">
        <v>1928</v>
      </c>
    </row>
    <row r="18" spans="1:11" ht="12.75" customHeight="1" x14ac:dyDescent="0.25">
      <c r="A18" s="3" t="s">
        <v>910</v>
      </c>
      <c r="B18" s="1054">
        <v>13207.960246779001</v>
      </c>
      <c r="C18" s="732">
        <f t="shared" si="0"/>
        <v>124453.29480127466</v>
      </c>
      <c r="D18" s="922">
        <v>83223.682000000001</v>
      </c>
      <c r="E18" s="1181">
        <v>0</v>
      </c>
      <c r="F18" s="870">
        <v>14906.53</v>
      </c>
      <c r="G18" s="870">
        <v>0</v>
      </c>
      <c r="H18" s="1140">
        <v>0</v>
      </c>
      <c r="I18" s="944">
        <v>641.58199999999999</v>
      </c>
      <c r="J18" s="1094">
        <v>25681.500801274677</v>
      </c>
      <c r="K18" s="620">
        <v>2566</v>
      </c>
    </row>
    <row r="19" spans="1:11" ht="12.75" customHeight="1" x14ac:dyDescent="0.25">
      <c r="A19" s="3" t="s">
        <v>46</v>
      </c>
      <c r="B19" s="1054">
        <v>3845.7549720219999</v>
      </c>
      <c r="C19" s="732">
        <f t="shared" si="0"/>
        <v>30480.342592143854</v>
      </c>
      <c r="D19" s="922">
        <v>16490.008000000002</v>
      </c>
      <c r="E19" s="1181">
        <v>0</v>
      </c>
      <c r="F19" s="870">
        <v>588.38900000000001</v>
      </c>
      <c r="G19" s="870">
        <v>0</v>
      </c>
      <c r="H19" s="1140">
        <v>0</v>
      </c>
      <c r="I19" s="944">
        <v>200.804</v>
      </c>
      <c r="J19" s="1094">
        <v>13201.141592143851</v>
      </c>
      <c r="K19" s="620">
        <v>914</v>
      </c>
    </row>
    <row r="20" spans="1:11" ht="12.75" customHeight="1" x14ac:dyDescent="0.25">
      <c r="A20" s="3" t="s">
        <v>759</v>
      </c>
      <c r="B20" s="1054">
        <v>108138.36774359</v>
      </c>
      <c r="C20" s="732">
        <f t="shared" si="0"/>
        <v>939671.11699499493</v>
      </c>
      <c r="D20" s="922">
        <v>348799.68400000001</v>
      </c>
      <c r="E20" s="1181">
        <v>4808.0754300000008</v>
      </c>
      <c r="F20" s="870">
        <v>87457.335000000006</v>
      </c>
      <c r="G20" s="870">
        <v>0</v>
      </c>
      <c r="H20" s="1140">
        <v>96683.196859999982</v>
      </c>
      <c r="I20" s="944">
        <v>6779.1840000000002</v>
      </c>
      <c r="J20" s="1094">
        <v>395143.64170499489</v>
      </c>
      <c r="K20" s="620">
        <v>19863</v>
      </c>
    </row>
    <row r="21" spans="1:11" ht="12.75" customHeight="1" x14ac:dyDescent="0.25">
      <c r="A21" s="3" t="s">
        <v>911</v>
      </c>
      <c r="B21" s="1054">
        <v>35427.923885361997</v>
      </c>
      <c r="C21" s="732">
        <f t="shared" si="0"/>
        <v>327404.8878930363</v>
      </c>
      <c r="D21" s="922">
        <v>217068.72200000001</v>
      </c>
      <c r="E21" s="1181">
        <v>0</v>
      </c>
      <c r="F21" s="870">
        <v>38020.461000000003</v>
      </c>
      <c r="G21" s="870">
        <v>0</v>
      </c>
      <c r="H21" s="1140">
        <v>0</v>
      </c>
      <c r="I21" s="944">
        <v>1244.4690000000001</v>
      </c>
      <c r="J21" s="1094">
        <v>71071.235893036268</v>
      </c>
      <c r="K21" s="620">
        <v>7126</v>
      </c>
    </row>
    <row r="22" spans="1:11" ht="12.75" customHeight="1" x14ac:dyDescent="0.25">
      <c r="A22" s="3" t="s">
        <v>912</v>
      </c>
      <c r="B22" s="1054">
        <v>3150.8112595590001</v>
      </c>
      <c r="C22" s="732">
        <f t="shared" si="0"/>
        <v>22005.009204993068</v>
      </c>
      <c r="D22" s="922">
        <v>12143.474</v>
      </c>
      <c r="E22" s="1181">
        <v>0</v>
      </c>
      <c r="F22" s="870">
        <v>2510.9830000000002</v>
      </c>
      <c r="G22" s="870">
        <v>0</v>
      </c>
      <c r="H22" s="1140">
        <v>0</v>
      </c>
      <c r="I22" s="944">
        <v>102.751</v>
      </c>
      <c r="J22" s="1094">
        <v>7247.8012049930694</v>
      </c>
      <c r="K22" s="620">
        <v>658</v>
      </c>
    </row>
    <row r="23" spans="1:11" ht="12.75" customHeight="1" x14ac:dyDescent="0.25">
      <c r="A23" s="3" t="s">
        <v>913</v>
      </c>
      <c r="B23" s="1054">
        <v>2086.6890251184</v>
      </c>
      <c r="C23" s="732">
        <f t="shared" si="0"/>
        <v>23434.611431428428</v>
      </c>
      <c r="D23" s="922">
        <v>11740.253000000001</v>
      </c>
      <c r="E23" s="1181">
        <v>0</v>
      </c>
      <c r="F23" s="870">
        <v>481.73700000000002</v>
      </c>
      <c r="G23" s="870">
        <v>0</v>
      </c>
      <c r="H23" s="1140">
        <v>0</v>
      </c>
      <c r="I23" s="944">
        <v>20.806999999999999</v>
      </c>
      <c r="J23" s="1094">
        <v>11191.814431428425</v>
      </c>
      <c r="K23" s="620">
        <v>780</v>
      </c>
    </row>
    <row r="24" spans="1:11" ht="12.75" customHeight="1" x14ac:dyDescent="0.25">
      <c r="A24" s="3" t="s">
        <v>224</v>
      </c>
      <c r="B24" s="1054">
        <v>7599.1905623419998</v>
      </c>
      <c r="C24" s="732">
        <f t="shared" si="0"/>
        <v>68653.685937748261</v>
      </c>
      <c r="D24" s="922">
        <v>40012.750999999997</v>
      </c>
      <c r="E24" s="1181">
        <v>0</v>
      </c>
      <c r="F24" s="870">
        <v>2254.2759999999998</v>
      </c>
      <c r="G24" s="870">
        <v>0</v>
      </c>
      <c r="H24" s="1140">
        <v>0</v>
      </c>
      <c r="I24" s="944">
        <v>263.48599999999999</v>
      </c>
      <c r="J24" s="1094">
        <v>26123.17293774827</v>
      </c>
      <c r="K24" s="620">
        <v>2431</v>
      </c>
    </row>
    <row r="25" spans="1:11" ht="12.75" customHeight="1" x14ac:dyDescent="0.25">
      <c r="A25" s="3" t="s">
        <v>84</v>
      </c>
      <c r="B25" s="1054">
        <v>1234.4398216157999</v>
      </c>
      <c r="C25" s="732">
        <f t="shared" si="0"/>
        <v>13942.000353103698</v>
      </c>
      <c r="D25" s="922">
        <v>7122.3620000000001</v>
      </c>
      <c r="E25" s="1181">
        <v>0</v>
      </c>
      <c r="F25" s="870">
        <v>174.351</v>
      </c>
      <c r="G25" s="870">
        <v>0</v>
      </c>
      <c r="H25" s="1140">
        <v>0</v>
      </c>
      <c r="I25" s="944">
        <v>34.36</v>
      </c>
      <c r="J25" s="1094">
        <v>6610.9273531036988</v>
      </c>
      <c r="K25" s="620">
        <v>396</v>
      </c>
    </row>
    <row r="26" spans="1:11" ht="12.75" customHeight="1" x14ac:dyDescent="0.25">
      <c r="A26" s="3" t="s">
        <v>241</v>
      </c>
      <c r="B26" s="1054">
        <v>6768.2433989884003</v>
      </c>
      <c r="C26" s="732">
        <f t="shared" si="0"/>
        <v>68556.932273667757</v>
      </c>
      <c r="D26" s="922">
        <v>41948.144</v>
      </c>
      <c r="E26" s="1181">
        <v>0</v>
      </c>
      <c r="F26" s="870">
        <v>3084.7939999999999</v>
      </c>
      <c r="G26" s="870">
        <v>0</v>
      </c>
      <c r="H26" s="1140">
        <v>0</v>
      </c>
      <c r="I26" s="944">
        <v>205.64699999999999</v>
      </c>
      <c r="J26" s="1094">
        <v>23318.347273667758</v>
      </c>
      <c r="K26" s="620">
        <v>1907</v>
      </c>
    </row>
    <row r="27" spans="1:11" ht="12.75" customHeight="1" x14ac:dyDescent="0.25">
      <c r="A27" s="3" t="s">
        <v>914</v>
      </c>
      <c r="B27" s="1054">
        <v>3268.9711563359997</v>
      </c>
      <c r="C27" s="732">
        <f t="shared" si="0"/>
        <v>34470.945477671172</v>
      </c>
      <c r="D27" s="922">
        <v>18460.616999999998</v>
      </c>
      <c r="E27" s="1181">
        <v>0</v>
      </c>
      <c r="F27" s="870">
        <v>474.959</v>
      </c>
      <c r="G27" s="870">
        <v>0</v>
      </c>
      <c r="H27" s="1140">
        <v>0</v>
      </c>
      <c r="I27" s="944">
        <v>52.436</v>
      </c>
      <c r="J27" s="1094">
        <v>15482.933477671171</v>
      </c>
      <c r="K27" s="620">
        <v>1076</v>
      </c>
    </row>
    <row r="28" spans="1:11" ht="12.75" customHeight="1" x14ac:dyDescent="0.25">
      <c r="A28" s="3" t="s">
        <v>915</v>
      </c>
      <c r="B28" s="1054">
        <v>2608.2563258319001</v>
      </c>
      <c r="C28" s="732">
        <f t="shared" si="0"/>
        <v>24173.271398877107</v>
      </c>
      <c r="D28" s="922">
        <v>11006.627</v>
      </c>
      <c r="E28" s="1181">
        <v>0</v>
      </c>
      <c r="F28" s="870">
        <v>506.00200000000001</v>
      </c>
      <c r="G28" s="870">
        <v>0</v>
      </c>
      <c r="H28" s="1140">
        <v>0</v>
      </c>
      <c r="I28" s="944">
        <v>72.97</v>
      </c>
      <c r="J28" s="1094">
        <v>12587.672398877105</v>
      </c>
      <c r="K28" s="620">
        <v>822</v>
      </c>
    </row>
    <row r="29" spans="1:11" ht="12.75" customHeight="1" x14ac:dyDescent="0.25">
      <c r="A29" s="3" t="s">
        <v>916</v>
      </c>
      <c r="B29" s="1054">
        <v>1494.8951394530002</v>
      </c>
      <c r="C29" s="732">
        <f t="shared" si="0"/>
        <v>18397.858171650238</v>
      </c>
      <c r="D29" s="922">
        <v>8754.0589999999993</v>
      </c>
      <c r="E29" s="1181">
        <v>0</v>
      </c>
      <c r="F29" s="870">
        <v>188.744</v>
      </c>
      <c r="G29" s="870">
        <v>0</v>
      </c>
      <c r="H29" s="1140">
        <v>0</v>
      </c>
      <c r="I29" s="944">
        <v>28.34</v>
      </c>
      <c r="J29" s="1094">
        <v>9426.7151716502376</v>
      </c>
      <c r="K29" s="620">
        <v>613</v>
      </c>
    </row>
    <row r="30" spans="1:11" ht="12.75" customHeight="1" x14ac:dyDescent="0.25">
      <c r="A30" s="3" t="s">
        <v>211</v>
      </c>
      <c r="B30" s="1054">
        <v>92148.652471490001</v>
      </c>
      <c r="C30" s="732">
        <f t="shared" si="0"/>
        <v>1050949.1356510313</v>
      </c>
      <c r="D30" s="922">
        <v>630449.17000000004</v>
      </c>
      <c r="E30" s="1181">
        <v>0</v>
      </c>
      <c r="F30" s="870">
        <v>111339.611</v>
      </c>
      <c r="G30" s="870">
        <v>0</v>
      </c>
      <c r="H30" s="1140">
        <v>975.01257999999996</v>
      </c>
      <c r="I30" s="944">
        <v>3769.5940000000001</v>
      </c>
      <c r="J30" s="1094">
        <v>304415.74807103112</v>
      </c>
      <c r="K30" s="620">
        <v>25607</v>
      </c>
    </row>
    <row r="31" spans="1:11" ht="12.75" customHeight="1" x14ac:dyDescent="0.25">
      <c r="A31" s="3" t="s">
        <v>160</v>
      </c>
      <c r="B31" s="1054">
        <v>1438.6392532318</v>
      </c>
      <c r="C31" s="732">
        <f t="shared" si="0"/>
        <v>6437.2903460864663</v>
      </c>
      <c r="D31" s="922">
        <v>3894.24</v>
      </c>
      <c r="E31" s="1181">
        <v>0</v>
      </c>
      <c r="F31" s="870">
        <v>143.785</v>
      </c>
      <c r="G31" s="870">
        <v>0</v>
      </c>
      <c r="H31" s="1140">
        <v>0</v>
      </c>
      <c r="I31" s="944">
        <v>50.156999999999996</v>
      </c>
      <c r="J31" s="1094">
        <v>2349.1083460864666</v>
      </c>
      <c r="K31" s="620">
        <v>241</v>
      </c>
    </row>
    <row r="32" spans="1:11" ht="12.75" customHeight="1" x14ac:dyDescent="0.25">
      <c r="A32" s="3" t="s">
        <v>917</v>
      </c>
      <c r="B32" s="1054">
        <v>10552.468733249001</v>
      </c>
      <c r="C32" s="732">
        <f t="shared" si="0"/>
        <v>84664.920079082192</v>
      </c>
      <c r="D32" s="922">
        <v>51171.430999999997</v>
      </c>
      <c r="E32" s="1181">
        <v>0</v>
      </c>
      <c r="F32" s="870">
        <v>5269.8360000000002</v>
      </c>
      <c r="G32" s="870">
        <v>0</v>
      </c>
      <c r="H32" s="1140">
        <v>0</v>
      </c>
      <c r="I32" s="944">
        <v>502.25700000000001</v>
      </c>
      <c r="J32" s="1094">
        <v>27721.396079082198</v>
      </c>
      <c r="K32" s="620">
        <v>2465</v>
      </c>
    </row>
    <row r="33" spans="1:11" ht="12.75" customHeight="1" x14ac:dyDescent="0.25">
      <c r="A33" s="3" t="s">
        <v>918</v>
      </c>
      <c r="B33" s="1054">
        <v>973.1748619599</v>
      </c>
      <c r="C33" s="732">
        <f t="shared" si="0"/>
        <v>8535.920025633055</v>
      </c>
      <c r="D33" s="922">
        <v>3108.6390000000001</v>
      </c>
      <c r="E33" s="1181">
        <v>0</v>
      </c>
      <c r="F33" s="870">
        <v>292.94600000000003</v>
      </c>
      <c r="G33" s="870">
        <v>0</v>
      </c>
      <c r="H33" s="1140">
        <v>0</v>
      </c>
      <c r="I33" s="944">
        <v>60.204999999999998</v>
      </c>
      <c r="J33" s="1094">
        <v>5074.1300256330542</v>
      </c>
      <c r="K33" s="620">
        <v>358</v>
      </c>
    </row>
    <row r="34" spans="1:11" ht="12.75" customHeight="1" x14ac:dyDescent="0.25">
      <c r="A34" s="3" t="s">
        <v>919</v>
      </c>
      <c r="B34" s="1054">
        <v>52818.051054810006</v>
      </c>
      <c r="C34" s="732">
        <f t="shared" si="0"/>
        <v>349513.1553625876</v>
      </c>
      <c r="D34" s="922">
        <v>190573.64300000001</v>
      </c>
      <c r="E34" s="1181">
        <v>0</v>
      </c>
      <c r="F34" s="870">
        <v>35129.461000000003</v>
      </c>
      <c r="G34" s="870">
        <v>0</v>
      </c>
      <c r="H34" s="1140">
        <v>0</v>
      </c>
      <c r="I34" s="944">
        <v>2656.067</v>
      </c>
      <c r="J34" s="1094">
        <v>121153.98436258757</v>
      </c>
      <c r="K34" s="620">
        <v>9279</v>
      </c>
    </row>
    <row r="35" spans="1:11" ht="12.75" customHeight="1" x14ac:dyDescent="0.25">
      <c r="A35" s="3" t="s">
        <v>920</v>
      </c>
      <c r="B35" s="1054">
        <v>44814.940605659998</v>
      </c>
      <c r="C35" s="732">
        <f t="shared" si="0"/>
        <v>502167.84799663082</v>
      </c>
      <c r="D35" s="922">
        <v>250566.36900000001</v>
      </c>
      <c r="E35" s="1181">
        <v>106.35003</v>
      </c>
      <c r="F35" s="870">
        <v>26359.695</v>
      </c>
      <c r="G35" s="870">
        <v>0</v>
      </c>
      <c r="H35" s="1140">
        <v>1298.4169899999999</v>
      </c>
      <c r="I35" s="944">
        <v>2724.79</v>
      </c>
      <c r="J35" s="1094">
        <v>221112.22697663086</v>
      </c>
      <c r="K35" s="620">
        <v>14363</v>
      </c>
    </row>
    <row r="36" spans="1:11" ht="12.75" customHeight="1" x14ac:dyDescent="0.25">
      <c r="A36" s="3" t="s">
        <v>296</v>
      </c>
      <c r="B36" s="1054">
        <v>4566.8062025946001</v>
      </c>
      <c r="C36" s="732">
        <f t="shared" si="0"/>
        <v>55551.398577831103</v>
      </c>
      <c r="D36" s="922">
        <v>28085.197</v>
      </c>
      <c r="E36" s="1181">
        <v>0</v>
      </c>
      <c r="F36" s="870">
        <v>971.68799999999999</v>
      </c>
      <c r="G36" s="870">
        <v>0</v>
      </c>
      <c r="H36" s="1140">
        <v>0</v>
      </c>
      <c r="I36" s="944">
        <v>145.17400000000001</v>
      </c>
      <c r="J36" s="1094">
        <v>26349.33957783111</v>
      </c>
      <c r="K36" s="620">
        <v>1856</v>
      </c>
    </row>
    <row r="37" spans="1:11" ht="12.75" customHeight="1" x14ac:dyDescent="0.25">
      <c r="A37" s="3" t="s">
        <v>363</v>
      </c>
      <c r="B37" s="1054">
        <v>31670.111761067001</v>
      </c>
      <c r="C37" s="732">
        <f t="shared" si="0"/>
        <v>402113.65839839797</v>
      </c>
      <c r="D37" s="922">
        <v>267583.02500000002</v>
      </c>
      <c r="E37" s="1181">
        <v>0</v>
      </c>
      <c r="F37" s="870">
        <v>44547.47</v>
      </c>
      <c r="G37" s="870">
        <v>0</v>
      </c>
      <c r="H37" s="1140">
        <v>0</v>
      </c>
      <c r="I37" s="944">
        <v>1735.818</v>
      </c>
      <c r="J37" s="1094">
        <v>88247.345398397913</v>
      </c>
      <c r="K37" s="620">
        <v>9173</v>
      </c>
    </row>
    <row r="38" spans="1:11" ht="12.75" customHeight="1" x14ac:dyDescent="0.25">
      <c r="A38" s="3" t="s">
        <v>921</v>
      </c>
      <c r="B38" s="1054">
        <v>441.43340610929999</v>
      </c>
      <c r="C38" s="732">
        <f t="shared" si="0"/>
        <v>5065.8500265160174</v>
      </c>
      <c r="D38" s="922">
        <v>2154.2739999999999</v>
      </c>
      <c r="E38" s="1181">
        <v>0</v>
      </c>
      <c r="F38" s="870">
        <v>89.941000000000003</v>
      </c>
      <c r="G38" s="870">
        <v>0</v>
      </c>
      <c r="H38" s="1140">
        <v>0</v>
      </c>
      <c r="I38" s="944">
        <v>62.468000000000004</v>
      </c>
      <c r="J38" s="1094">
        <v>2759.1670265160178</v>
      </c>
      <c r="K38" s="620">
        <v>158</v>
      </c>
    </row>
    <row r="39" spans="1:11" ht="12.75" customHeight="1" x14ac:dyDescent="0.25">
      <c r="A39" s="3" t="s">
        <v>922</v>
      </c>
      <c r="B39" s="1054">
        <v>4035.5957411439995</v>
      </c>
      <c r="C39" s="732">
        <f t="shared" si="0"/>
        <v>66391.615677499911</v>
      </c>
      <c r="D39" s="922">
        <v>24520.232</v>
      </c>
      <c r="E39" s="1181">
        <v>6181.4962100000002</v>
      </c>
      <c r="F39" s="870">
        <v>1732.681</v>
      </c>
      <c r="G39" s="870">
        <v>0</v>
      </c>
      <c r="H39" s="1140">
        <v>0</v>
      </c>
      <c r="I39" s="944">
        <v>317.255</v>
      </c>
      <c r="J39" s="1094">
        <v>33639.951467499901</v>
      </c>
      <c r="K39" s="620">
        <v>1935</v>
      </c>
    </row>
    <row r="40" spans="1:11" ht="12.75" customHeight="1" x14ac:dyDescent="0.25">
      <c r="A40" s="3" t="s">
        <v>923</v>
      </c>
      <c r="B40" s="1054">
        <v>14475.477950523</v>
      </c>
      <c r="C40" s="732">
        <f t="shared" si="0"/>
        <v>104373.18075514914</v>
      </c>
      <c r="D40" s="922">
        <v>63737.071000000004</v>
      </c>
      <c r="E40" s="1181">
        <v>0</v>
      </c>
      <c r="F40" s="870">
        <v>7396.4620000000004</v>
      </c>
      <c r="G40" s="870">
        <v>0</v>
      </c>
      <c r="H40" s="1140">
        <v>0</v>
      </c>
      <c r="I40" s="944">
        <v>846.154</v>
      </c>
      <c r="J40" s="1094">
        <v>32393.493755149128</v>
      </c>
      <c r="K40" s="620">
        <v>2946</v>
      </c>
    </row>
    <row r="41" spans="1:11" ht="12.75" customHeight="1" x14ac:dyDescent="0.25">
      <c r="A41" s="3" t="s">
        <v>924</v>
      </c>
      <c r="B41" s="1054">
        <v>2327.0264323254005</v>
      </c>
      <c r="C41" s="732">
        <f t="shared" si="0"/>
        <v>16149.823101918299</v>
      </c>
      <c r="D41" s="922">
        <v>7783.7039999999997</v>
      </c>
      <c r="E41" s="1181">
        <v>0</v>
      </c>
      <c r="F41" s="870">
        <v>2992.9079999999999</v>
      </c>
      <c r="G41" s="870">
        <v>0</v>
      </c>
      <c r="H41" s="1140">
        <v>0</v>
      </c>
      <c r="I41" s="944">
        <v>127.133</v>
      </c>
      <c r="J41" s="1094">
        <v>5246.0781019182996</v>
      </c>
      <c r="K41" s="620">
        <v>469</v>
      </c>
    </row>
    <row r="42" spans="1:11" ht="12.75" customHeight="1" x14ac:dyDescent="0.25">
      <c r="A42" s="3" t="s">
        <v>925</v>
      </c>
      <c r="B42" s="1098">
        <v>11273.802889926001</v>
      </c>
      <c r="C42" s="732">
        <f t="shared" si="0"/>
        <v>99928.490920988115</v>
      </c>
      <c r="D42" s="922">
        <v>53971.786</v>
      </c>
      <c r="E42" s="1181">
        <v>0</v>
      </c>
      <c r="F42" s="870">
        <v>4418.7290000000003</v>
      </c>
      <c r="G42" s="870">
        <v>0</v>
      </c>
      <c r="H42" s="1140">
        <v>0</v>
      </c>
      <c r="I42" s="944">
        <v>364.565</v>
      </c>
      <c r="J42" s="1094">
        <v>41173.410920988121</v>
      </c>
      <c r="K42" s="620">
        <v>3531</v>
      </c>
    </row>
    <row r="43" spans="1:11" ht="12.75" customHeight="1" x14ac:dyDescent="0.25">
      <c r="A43" s="136"/>
      <c r="B43" s="137"/>
      <c r="C43" s="681"/>
      <c r="D43" s="681"/>
      <c r="E43" s="681"/>
      <c r="F43" s="681"/>
      <c r="G43" s="681"/>
      <c r="H43" s="681"/>
      <c r="I43" s="744"/>
      <c r="J43" s="682"/>
      <c r="K43" s="613"/>
    </row>
    <row r="44" spans="1:11" ht="12.75" customHeight="1" x14ac:dyDescent="0.25">
      <c r="A44" s="138" t="s">
        <v>21</v>
      </c>
      <c r="B44" s="139">
        <f>SUM(B4:B42)</f>
        <v>554533.14317302441</v>
      </c>
      <c r="C44" s="871">
        <f t="shared" ref="C44:K44" si="1">SUM(C4:C42)</f>
        <v>5296544.0299920524</v>
      </c>
      <c r="D44" s="871">
        <f t="shared" si="1"/>
        <v>2814305.577</v>
      </c>
      <c r="E44" s="871">
        <f t="shared" si="1"/>
        <v>11095.92167</v>
      </c>
      <c r="F44" s="871">
        <f t="shared" si="1"/>
        <v>435654.11300000007</v>
      </c>
      <c r="G44" s="871">
        <f t="shared" si="1"/>
        <v>0</v>
      </c>
      <c r="H44" s="871">
        <f t="shared" si="1"/>
        <v>98956.626429999975</v>
      </c>
      <c r="I44" s="872">
        <f t="shared" si="1"/>
        <v>27520.263000000006</v>
      </c>
      <c r="J44" s="873">
        <f t="shared" si="1"/>
        <v>1909011.5288920521</v>
      </c>
      <c r="K44" s="675">
        <f t="shared" si="1"/>
        <v>139215</v>
      </c>
    </row>
    <row r="45" spans="1:11" ht="12.75" customHeight="1" thickBot="1" x14ac:dyDescent="0.3">
      <c r="A45" s="136"/>
      <c r="B45" s="140"/>
      <c r="C45" s="684"/>
      <c r="D45" s="874"/>
      <c r="E45" s="874"/>
      <c r="F45" s="874"/>
      <c r="G45" s="874"/>
      <c r="H45" s="874"/>
      <c r="I45" s="945"/>
      <c r="J45" s="875"/>
      <c r="K45" s="555"/>
    </row>
    <row r="46" spans="1:11" ht="12.75" customHeight="1" x14ac:dyDescent="0.25">
      <c r="A46" s="84" t="s">
        <v>122</v>
      </c>
      <c r="B46" s="1056">
        <v>43754.460785379997</v>
      </c>
      <c r="C46" s="732">
        <f>SUM(D46:J46)</f>
        <v>289155.04806352215</v>
      </c>
      <c r="D46" s="923">
        <v>164140.72757017691</v>
      </c>
      <c r="E46" s="1091">
        <v>1.2922499999999999</v>
      </c>
      <c r="F46" s="680">
        <v>29074.9749573064</v>
      </c>
      <c r="G46" s="680">
        <v>0</v>
      </c>
      <c r="H46" s="1091">
        <v>0</v>
      </c>
      <c r="I46" s="926">
        <v>2420.7239047435887</v>
      </c>
      <c r="J46" s="1094">
        <v>93517.329381295247</v>
      </c>
      <c r="K46" s="597">
        <v>7635</v>
      </c>
    </row>
    <row r="47" spans="1:11" ht="12.75" customHeight="1" x14ac:dyDescent="0.25">
      <c r="A47" s="60" t="s">
        <v>123</v>
      </c>
      <c r="B47" s="1056">
        <v>58456.598620000004</v>
      </c>
      <c r="C47" s="732">
        <f t="shared" ref="C47:C55" si="2">SUM(D47:J47)</f>
        <v>435375.24297947396</v>
      </c>
      <c r="D47" s="922">
        <v>258517.02068673569</v>
      </c>
      <c r="E47" s="1158">
        <v>110.58711</v>
      </c>
      <c r="F47" s="679">
        <v>42114.944625769713</v>
      </c>
      <c r="G47" s="679">
        <v>0</v>
      </c>
      <c r="H47" s="1118">
        <v>0</v>
      </c>
      <c r="I47" s="939">
        <v>2926.5311808718993</v>
      </c>
      <c r="J47" s="1094">
        <v>131706.15937609668</v>
      </c>
      <c r="K47" s="597">
        <v>11249</v>
      </c>
    </row>
    <row r="48" spans="1:11" ht="12.75" customHeight="1" x14ac:dyDescent="0.25">
      <c r="A48" s="60" t="s">
        <v>124</v>
      </c>
      <c r="B48" s="1056">
        <v>59767.568191799997</v>
      </c>
      <c r="C48" s="732">
        <f t="shared" si="2"/>
        <v>586940.16440462647</v>
      </c>
      <c r="D48" s="922">
        <v>280118.46158527042</v>
      </c>
      <c r="E48" s="1158">
        <v>0</v>
      </c>
      <c r="F48" s="679">
        <v>33874.466894391568</v>
      </c>
      <c r="G48" s="679">
        <v>0</v>
      </c>
      <c r="H48" s="1118">
        <v>0</v>
      </c>
      <c r="I48" s="939">
        <v>2721.6031032243795</v>
      </c>
      <c r="J48" s="1094">
        <v>270225.63282174006</v>
      </c>
      <c r="K48" s="597">
        <v>18720</v>
      </c>
    </row>
    <row r="49" spans="1:14" ht="12.75" customHeight="1" x14ac:dyDescent="0.25">
      <c r="A49" s="60" t="s">
        <v>125</v>
      </c>
      <c r="B49" s="1056">
        <v>39223.415245700002</v>
      </c>
      <c r="C49" s="732">
        <f t="shared" si="2"/>
        <v>336760.25999464002</v>
      </c>
      <c r="D49" s="922">
        <v>176646.20306980409</v>
      </c>
      <c r="E49" s="1158">
        <v>3923.7344800000001</v>
      </c>
      <c r="F49" s="679">
        <v>15105.757413512045</v>
      </c>
      <c r="G49" s="679">
        <v>0</v>
      </c>
      <c r="H49" s="1118">
        <v>0</v>
      </c>
      <c r="I49" s="939">
        <v>1694.5116656603934</v>
      </c>
      <c r="J49" s="1094">
        <v>139390.05336566351</v>
      </c>
      <c r="K49" s="597">
        <v>11299</v>
      </c>
      <c r="M49" s="11"/>
      <c r="N49" s="11"/>
    </row>
    <row r="50" spans="1:14" ht="12.75" customHeight="1" x14ac:dyDescent="0.25">
      <c r="A50" s="60" t="s">
        <v>126</v>
      </c>
      <c r="B50" s="1056">
        <v>61512.000528199998</v>
      </c>
      <c r="C50" s="732">
        <f t="shared" si="2"/>
        <v>700970.7950823328</v>
      </c>
      <c r="D50" s="922">
        <v>342020.56938669796</v>
      </c>
      <c r="E50" s="1158">
        <v>2364.1117599999998</v>
      </c>
      <c r="F50" s="679">
        <v>32854.389358357381</v>
      </c>
      <c r="G50" s="679">
        <v>0</v>
      </c>
      <c r="H50" s="1118">
        <v>1298.4169899999999</v>
      </c>
      <c r="I50" s="939">
        <v>3651.1398761027976</v>
      </c>
      <c r="J50" s="1094">
        <v>318782.1677111747</v>
      </c>
      <c r="K50" s="597">
        <v>20852</v>
      </c>
      <c r="M50" s="1085"/>
      <c r="N50" s="1085"/>
    </row>
    <row r="51" spans="1:14" ht="12.75" customHeight="1" x14ac:dyDescent="0.25">
      <c r="A51" s="60" t="s">
        <v>127</v>
      </c>
      <c r="B51" s="1056">
        <v>81461.76168570001</v>
      </c>
      <c r="C51" s="732">
        <f t="shared" si="2"/>
        <v>776118.70252495387</v>
      </c>
      <c r="D51" s="922">
        <v>488363.61611950363</v>
      </c>
      <c r="E51" s="1158">
        <v>0</v>
      </c>
      <c r="F51" s="679">
        <v>70865.4258326173</v>
      </c>
      <c r="G51" s="679">
        <v>0</v>
      </c>
      <c r="H51" s="1118">
        <v>0</v>
      </c>
      <c r="I51" s="939">
        <v>3037.340335194775</v>
      </c>
      <c r="J51" s="1094">
        <v>213852.32023763817</v>
      </c>
      <c r="K51" s="597">
        <v>19074</v>
      </c>
      <c r="N51" s="1085"/>
    </row>
    <row r="52" spans="1:14" ht="12.75" customHeight="1" x14ac:dyDescent="0.25">
      <c r="A52" s="60" t="s">
        <v>128</v>
      </c>
      <c r="B52" s="1056">
        <v>37543.857181710002</v>
      </c>
      <c r="C52" s="732">
        <f t="shared" si="2"/>
        <v>368052.48983846005</v>
      </c>
      <c r="D52" s="922">
        <v>122386.65832872779</v>
      </c>
      <c r="E52" s="1158">
        <v>835.60345999999993</v>
      </c>
      <c r="F52" s="679">
        <v>29879.743162635186</v>
      </c>
      <c r="G52" s="679">
        <v>0</v>
      </c>
      <c r="H52" s="1118">
        <v>90865.940519999989</v>
      </c>
      <c r="I52" s="939">
        <v>2311.8322242161189</v>
      </c>
      <c r="J52" s="1094">
        <v>121772.71214288099</v>
      </c>
      <c r="K52" s="597">
        <v>6282</v>
      </c>
      <c r="M52" s="11"/>
      <c r="N52" s="1085"/>
    </row>
    <row r="53" spans="1:14" ht="12.75" customHeight="1" x14ac:dyDescent="0.25">
      <c r="A53" s="60" t="s">
        <v>129</v>
      </c>
      <c r="B53" s="1056">
        <v>50263.969155799998</v>
      </c>
      <c r="C53" s="732">
        <f t="shared" si="2"/>
        <v>425816.44146487006</v>
      </c>
      <c r="D53" s="922">
        <v>226941.61839758209</v>
      </c>
      <c r="E53" s="1158">
        <v>0</v>
      </c>
      <c r="F53" s="679">
        <v>43469.883747123749</v>
      </c>
      <c r="G53" s="679">
        <v>0</v>
      </c>
      <c r="H53" s="1118">
        <v>3059.0632700000001</v>
      </c>
      <c r="I53" s="939">
        <v>2556.4268066323334</v>
      </c>
      <c r="J53" s="1094">
        <v>149789.44924353191</v>
      </c>
      <c r="K53" s="597">
        <v>11243</v>
      </c>
      <c r="M53" s="11"/>
      <c r="N53" s="1085"/>
    </row>
    <row r="54" spans="1:14" ht="12.75" customHeight="1" x14ac:dyDescent="0.25">
      <c r="A54" s="60" t="s">
        <v>130</v>
      </c>
      <c r="B54" s="1056">
        <v>38014.129059639999</v>
      </c>
      <c r="C54" s="732">
        <f t="shared" si="2"/>
        <v>363898.11465878715</v>
      </c>
      <c r="D54" s="922">
        <v>129561.86950770652</v>
      </c>
      <c r="E54" s="1158">
        <v>3860.5926100000001</v>
      </c>
      <c r="F54" s="679">
        <v>31511.627175557333</v>
      </c>
      <c r="G54" s="679">
        <v>0</v>
      </c>
      <c r="H54" s="1118">
        <v>3733.2056499999999</v>
      </c>
      <c r="I54" s="939">
        <v>2341.2533645971457</v>
      </c>
      <c r="J54" s="1094">
        <v>192889.56635092618</v>
      </c>
      <c r="K54" s="597">
        <v>7930</v>
      </c>
      <c r="M54" s="11"/>
      <c r="N54" s="1085"/>
    </row>
    <row r="55" spans="1:14" ht="12.75" customHeight="1" x14ac:dyDescent="0.25">
      <c r="A55" s="330" t="s">
        <v>131</v>
      </c>
      <c r="B55" s="1056">
        <v>84535.382719100002</v>
      </c>
      <c r="C55" s="732">
        <f t="shared" si="2"/>
        <v>1013456.7710053567</v>
      </c>
      <c r="D55" s="922">
        <v>625608.83236815699</v>
      </c>
      <c r="E55" s="678">
        <v>0</v>
      </c>
      <c r="F55" s="679">
        <v>106902.89983703123</v>
      </c>
      <c r="G55" s="679">
        <v>0</v>
      </c>
      <c r="H55" s="876">
        <v>0</v>
      </c>
      <c r="I55" s="939">
        <v>3858.9005390641023</v>
      </c>
      <c r="J55" s="1094">
        <v>277086.13826110435</v>
      </c>
      <c r="K55" s="597">
        <v>24931</v>
      </c>
      <c r="M55" s="11"/>
      <c r="N55" s="1085"/>
    </row>
    <row r="56" spans="1:14" ht="12.75" customHeight="1" x14ac:dyDescent="0.25">
      <c r="A56" s="60"/>
      <c r="B56" s="137"/>
      <c r="C56" s="681"/>
      <c r="D56" s="681"/>
      <c r="E56" s="681"/>
      <c r="F56" s="681"/>
      <c r="G56" s="681"/>
      <c r="H56" s="681"/>
      <c r="I56" s="744"/>
      <c r="J56" s="682"/>
      <c r="K56" s="613"/>
      <c r="M56" s="11"/>
      <c r="N56" s="1085"/>
    </row>
    <row r="57" spans="1:14" ht="12.75" customHeight="1" x14ac:dyDescent="0.25">
      <c r="A57" s="138" t="s">
        <v>21</v>
      </c>
      <c r="B57" s="139">
        <f>SUM(B46:B55)</f>
        <v>554533.14317303</v>
      </c>
      <c r="C57" s="871">
        <f t="shared" ref="C57:K57" si="3">SUM(C46:C55)</f>
        <v>5296544.030017023</v>
      </c>
      <c r="D57" s="871">
        <f t="shared" si="3"/>
        <v>2814305.577020362</v>
      </c>
      <c r="E57" s="871">
        <f t="shared" si="3"/>
        <v>11095.92167</v>
      </c>
      <c r="F57" s="871">
        <f t="shared" si="3"/>
        <v>435654.11300430191</v>
      </c>
      <c r="G57" s="871">
        <f t="shared" si="3"/>
        <v>0</v>
      </c>
      <c r="H57" s="871">
        <f t="shared" si="3"/>
        <v>98956.626429999989</v>
      </c>
      <c r="I57" s="872">
        <f t="shared" si="3"/>
        <v>27520.263000307536</v>
      </c>
      <c r="J57" s="873">
        <f t="shared" si="3"/>
        <v>1909011.5288920519</v>
      </c>
      <c r="K57" s="675">
        <f t="shared" si="3"/>
        <v>139215</v>
      </c>
      <c r="M57" s="11"/>
      <c r="N57" s="1085"/>
    </row>
    <row r="58" spans="1:14" ht="12" thickBot="1" x14ac:dyDescent="0.3">
      <c r="A58" s="90"/>
      <c r="B58" s="141"/>
      <c r="C58" s="142"/>
      <c r="D58" s="70"/>
      <c r="E58" s="77"/>
      <c r="F58" s="70"/>
      <c r="G58" s="70"/>
      <c r="H58" s="142"/>
      <c r="I58" s="946"/>
      <c r="J58" s="144"/>
      <c r="K58" s="555"/>
      <c r="M58" s="11"/>
      <c r="N58" s="1085"/>
    </row>
    <row r="59" spans="1:14" x14ac:dyDescent="0.25">
      <c r="A59" s="424"/>
      <c r="B59" s="425"/>
      <c r="C59" s="426"/>
      <c r="D59" s="426"/>
      <c r="E59" s="426"/>
      <c r="F59" s="426"/>
      <c r="G59" s="426"/>
      <c r="H59" s="426"/>
      <c r="I59" s="426"/>
      <c r="J59" s="426"/>
      <c r="K59" s="434"/>
      <c r="M59" s="11"/>
      <c r="N59" s="1085"/>
    </row>
    <row r="60" spans="1:14" x14ac:dyDescent="0.25">
      <c r="A60" s="428" t="s">
        <v>1146</v>
      </c>
      <c r="B60" s="378"/>
      <c r="C60" s="190"/>
      <c r="D60" s="190"/>
      <c r="E60" s="190"/>
      <c r="F60" s="190"/>
      <c r="G60" s="190"/>
      <c r="H60" s="190"/>
      <c r="I60" s="1032"/>
      <c r="J60" s="1032"/>
      <c r="K60" s="435"/>
      <c r="M60" s="11"/>
      <c r="N60" s="1085"/>
    </row>
    <row r="61" spans="1:14" ht="12" customHeight="1" x14ac:dyDescent="0.25">
      <c r="A61" s="1202" t="s">
        <v>1181</v>
      </c>
      <c r="B61" s="1203"/>
      <c r="C61" s="1203"/>
      <c r="D61" s="1203"/>
      <c r="E61" s="1203"/>
      <c r="F61" s="1203"/>
      <c r="G61" s="1203"/>
      <c r="H61" s="1203"/>
      <c r="I61" s="1204"/>
      <c r="J61" s="1202"/>
      <c r="K61" s="1204"/>
      <c r="M61" s="11"/>
      <c r="N61" s="1085"/>
    </row>
    <row r="62" spans="1:14" ht="36" customHeight="1" x14ac:dyDescent="0.25">
      <c r="A62" s="1205" t="s">
        <v>1160</v>
      </c>
      <c r="B62" s="1203"/>
      <c r="C62" s="1203"/>
      <c r="D62" s="1203"/>
      <c r="E62" s="1203"/>
      <c r="F62" s="1203"/>
      <c r="G62" s="1203"/>
      <c r="H62" s="1203"/>
      <c r="I62" s="1204"/>
      <c r="J62" s="1202"/>
      <c r="K62" s="1204"/>
    </row>
    <row r="63" spans="1:14" ht="12" customHeight="1" x14ac:dyDescent="0.25">
      <c r="A63" s="1202" t="s">
        <v>415</v>
      </c>
      <c r="B63" s="1203"/>
      <c r="C63" s="1203"/>
      <c r="D63" s="1203"/>
      <c r="E63" s="1203"/>
      <c r="F63" s="1203"/>
      <c r="G63" s="1203"/>
      <c r="H63" s="1203"/>
      <c r="I63" s="1204"/>
      <c r="J63" s="1202"/>
      <c r="K63" s="1204"/>
    </row>
    <row r="64" spans="1:14" ht="36" customHeight="1" x14ac:dyDescent="0.25">
      <c r="A64" s="1205" t="s">
        <v>1176</v>
      </c>
      <c r="B64" s="1203"/>
      <c r="C64" s="1203"/>
      <c r="D64" s="1203"/>
      <c r="E64" s="1203"/>
      <c r="F64" s="1203"/>
      <c r="G64" s="1203"/>
      <c r="H64" s="1203"/>
      <c r="I64" s="1204"/>
      <c r="J64" s="1202"/>
      <c r="K64" s="1204"/>
      <c r="N64" s="12"/>
    </row>
    <row r="65" spans="1:15" ht="12" customHeight="1" x14ac:dyDescent="0.25">
      <c r="A65" s="1202" t="s">
        <v>1157</v>
      </c>
      <c r="B65" s="1203"/>
      <c r="C65" s="1203"/>
      <c r="D65" s="1203"/>
      <c r="E65" s="1203"/>
      <c r="F65" s="1203"/>
      <c r="G65" s="1203"/>
      <c r="H65" s="1203"/>
      <c r="I65" s="1204"/>
      <c r="J65" s="1202"/>
      <c r="K65" s="1204"/>
      <c r="L65" s="10"/>
      <c r="M65" s="10"/>
      <c r="N65" s="10"/>
      <c r="O65" s="10"/>
    </row>
    <row r="66" spans="1:15" ht="24" customHeight="1" x14ac:dyDescent="0.25">
      <c r="A66" s="1205" t="s">
        <v>1162</v>
      </c>
      <c r="B66" s="1203"/>
      <c r="C66" s="1203"/>
      <c r="D66" s="1203"/>
      <c r="E66" s="1203"/>
      <c r="F66" s="1203"/>
      <c r="G66" s="1203"/>
      <c r="H66" s="1203"/>
      <c r="I66" s="1204"/>
      <c r="J66" s="1202"/>
      <c r="K66" s="1204"/>
    </row>
    <row r="67" spans="1:15" ht="24.75" customHeight="1" x14ac:dyDescent="0.25">
      <c r="A67" s="1205" t="s">
        <v>416</v>
      </c>
      <c r="B67" s="1203"/>
      <c r="C67" s="1203"/>
      <c r="D67" s="1203"/>
      <c r="E67" s="1203"/>
      <c r="F67" s="1203"/>
      <c r="G67" s="1203"/>
      <c r="H67" s="1203"/>
      <c r="I67" s="1204"/>
      <c r="J67" s="1202"/>
      <c r="K67" s="1204"/>
    </row>
    <row r="68" spans="1:15" ht="14.25" customHeight="1" thickBot="1" x14ac:dyDescent="0.3">
      <c r="A68" s="1206" t="s">
        <v>1177</v>
      </c>
      <c r="B68" s="1207"/>
      <c r="C68" s="1207"/>
      <c r="D68" s="1207"/>
      <c r="E68" s="1207"/>
      <c r="F68" s="1207"/>
      <c r="G68" s="1207"/>
      <c r="H68" s="1207"/>
      <c r="I68" s="1208"/>
      <c r="J68" s="1206"/>
      <c r="K68" s="1208"/>
    </row>
    <row r="69" spans="1:15" x14ac:dyDescent="0.25">
      <c r="A69" s="24"/>
      <c r="B69" s="112"/>
      <c r="C69" s="113"/>
      <c r="D69" s="111"/>
      <c r="E69" s="111"/>
      <c r="F69" s="111"/>
      <c r="G69" s="111"/>
      <c r="H69" s="111"/>
      <c r="I69" s="1020"/>
      <c r="J69" s="1020"/>
      <c r="K69" s="527"/>
    </row>
    <row r="70" spans="1:15" x14ac:dyDescent="0.25">
      <c r="B70" s="112"/>
      <c r="C70" s="112"/>
      <c r="D70" s="112"/>
      <c r="E70" s="112"/>
      <c r="F70" s="112"/>
      <c r="G70" s="112"/>
      <c r="H70" s="112"/>
      <c r="I70" s="112"/>
      <c r="J70" s="112"/>
      <c r="K70" s="112"/>
    </row>
    <row r="71" spans="1:15" x14ac:dyDescent="0.25">
      <c r="A71" s="25"/>
      <c r="B71" s="112"/>
      <c r="C71" s="113"/>
      <c r="D71" s="111"/>
      <c r="E71" s="111"/>
      <c r="F71" s="111"/>
      <c r="G71" s="111"/>
      <c r="H71" s="111"/>
      <c r="I71" s="111"/>
      <c r="J71" s="111"/>
      <c r="K71" s="527"/>
    </row>
    <row r="72" spans="1:15" x14ac:dyDescent="0.25">
      <c r="I72" s="14"/>
      <c r="J72" s="14"/>
    </row>
    <row r="73" spans="1:15" x14ac:dyDescent="0.25">
      <c r="B73" s="63"/>
      <c r="C73" s="73"/>
      <c r="D73" s="74"/>
      <c r="E73" s="74"/>
      <c r="F73" s="74"/>
      <c r="G73" s="74"/>
      <c r="H73" s="74"/>
      <c r="I73" s="74"/>
      <c r="J73" s="73"/>
      <c r="K73" s="364"/>
    </row>
    <row r="74" spans="1:15" x14ac:dyDescent="0.25">
      <c r="A74" s="26"/>
      <c r="B74" s="63"/>
      <c r="C74" s="73"/>
      <c r="D74" s="74"/>
      <c r="E74" s="74"/>
      <c r="F74" s="74"/>
      <c r="G74" s="74"/>
      <c r="H74" s="74"/>
      <c r="I74" s="74"/>
      <c r="J74" s="73"/>
      <c r="K74" s="364"/>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2"/>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8.81640625" style="2" customWidth="1"/>
    <col min="14"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3" t="s">
        <v>108</v>
      </c>
      <c r="B4" s="1054">
        <v>2053.9954164131</v>
      </c>
      <c r="C4" s="732">
        <f>SUM(D4:J4)</f>
        <v>26321.448068640195</v>
      </c>
      <c r="D4" s="922">
        <v>7471.2089999999998</v>
      </c>
      <c r="E4" s="1182">
        <v>0</v>
      </c>
      <c r="F4" s="877">
        <v>90.713999999999999</v>
      </c>
      <c r="G4" s="877">
        <v>0</v>
      </c>
      <c r="H4" s="1141">
        <v>0</v>
      </c>
      <c r="I4" s="1021">
        <v>33.798999999999999</v>
      </c>
      <c r="J4" s="1095">
        <v>18725.726068640193</v>
      </c>
      <c r="K4" s="620">
        <v>1063</v>
      </c>
    </row>
    <row r="5" spans="1:11" ht="12.75" customHeight="1" x14ac:dyDescent="0.25">
      <c r="A5" s="3" t="s">
        <v>431</v>
      </c>
      <c r="B5" s="1054">
        <v>1294.8045870307001</v>
      </c>
      <c r="C5" s="732">
        <f t="shared" ref="C5:C68" si="0">SUM(D5:J5)</f>
        <v>11109.046135726232</v>
      </c>
      <c r="D5" s="922">
        <v>6281.7030000000004</v>
      </c>
      <c r="E5" s="1182">
        <v>0</v>
      </c>
      <c r="F5" s="877">
        <v>190.696</v>
      </c>
      <c r="G5" s="877">
        <v>0</v>
      </c>
      <c r="H5" s="1141">
        <v>0</v>
      </c>
      <c r="I5" s="877">
        <v>80.536000000000001</v>
      </c>
      <c r="J5" s="1096">
        <v>4556.1111357262307</v>
      </c>
      <c r="K5" s="620">
        <v>419</v>
      </c>
    </row>
    <row r="6" spans="1:11" ht="12.75" customHeight="1" x14ac:dyDescent="0.25">
      <c r="A6" s="3" t="s">
        <v>954</v>
      </c>
      <c r="B6" s="1054">
        <v>3479.2137685279999</v>
      </c>
      <c r="C6" s="732">
        <f t="shared" si="0"/>
        <v>30853.064538846767</v>
      </c>
      <c r="D6" s="922">
        <v>15326.083000000001</v>
      </c>
      <c r="E6" s="1182">
        <v>0</v>
      </c>
      <c r="F6" s="877">
        <v>630.13599999999997</v>
      </c>
      <c r="G6" s="877">
        <v>0</v>
      </c>
      <c r="H6" s="1141">
        <v>0</v>
      </c>
      <c r="I6" s="877">
        <v>62.162999999999997</v>
      </c>
      <c r="J6" s="1096">
        <v>14834.682538846764</v>
      </c>
      <c r="K6" s="620">
        <v>1327</v>
      </c>
    </row>
    <row r="7" spans="1:11" ht="12.75" customHeight="1" x14ac:dyDescent="0.25">
      <c r="A7" s="3" t="s">
        <v>955</v>
      </c>
      <c r="B7" s="1054">
        <v>1388.8432792798001</v>
      </c>
      <c r="C7" s="732">
        <f t="shared" si="0"/>
        <v>13554.903905735395</v>
      </c>
      <c r="D7" s="922">
        <v>6246.9170000000004</v>
      </c>
      <c r="E7" s="1182">
        <v>0</v>
      </c>
      <c r="F7" s="877">
        <v>147.97499999999999</v>
      </c>
      <c r="G7" s="877">
        <v>0</v>
      </c>
      <c r="H7" s="1141">
        <v>0</v>
      </c>
      <c r="I7" s="877">
        <v>15.266999999999999</v>
      </c>
      <c r="J7" s="1096">
        <v>7144.7449057353933</v>
      </c>
      <c r="K7" s="620">
        <v>574</v>
      </c>
    </row>
    <row r="8" spans="1:11" ht="12.75" customHeight="1" x14ac:dyDescent="0.25">
      <c r="A8" s="3" t="s">
        <v>227</v>
      </c>
      <c r="B8" s="1054">
        <v>15267.639533969999</v>
      </c>
      <c r="C8" s="732">
        <f t="shared" si="0"/>
        <v>124994.82841157381</v>
      </c>
      <c r="D8" s="922">
        <v>61799.8</v>
      </c>
      <c r="E8" s="1182">
        <v>0</v>
      </c>
      <c r="F8" s="877">
        <v>5503.74</v>
      </c>
      <c r="G8" s="877">
        <v>0</v>
      </c>
      <c r="H8" s="1141">
        <v>0</v>
      </c>
      <c r="I8" s="877">
        <v>974.822</v>
      </c>
      <c r="J8" s="1096">
        <v>56716.466411573791</v>
      </c>
      <c r="K8" s="620">
        <v>5755</v>
      </c>
    </row>
    <row r="9" spans="1:11" ht="12.75" customHeight="1" x14ac:dyDescent="0.25">
      <c r="A9" s="3" t="s">
        <v>359</v>
      </c>
      <c r="B9" s="1054">
        <v>959.60057367860009</v>
      </c>
      <c r="C9" s="732">
        <f t="shared" si="0"/>
        <v>10243.1770129865</v>
      </c>
      <c r="D9" s="922">
        <v>4666.8789999999999</v>
      </c>
      <c r="E9" s="1182">
        <v>0</v>
      </c>
      <c r="F9" s="877">
        <v>247.221</v>
      </c>
      <c r="G9" s="877">
        <v>0</v>
      </c>
      <c r="H9" s="1141">
        <v>0</v>
      </c>
      <c r="I9" s="877">
        <v>176.083</v>
      </c>
      <c r="J9" s="1096">
        <v>5152.9940129865008</v>
      </c>
      <c r="K9" s="620">
        <v>393</v>
      </c>
    </row>
    <row r="10" spans="1:11" ht="12.75" customHeight="1" x14ac:dyDescent="0.25">
      <c r="A10" s="3" t="s">
        <v>956</v>
      </c>
      <c r="B10" s="1054">
        <v>1745.6812888828999</v>
      </c>
      <c r="C10" s="732">
        <f t="shared" si="0"/>
        <v>16438.077672043444</v>
      </c>
      <c r="D10" s="922">
        <v>7129.5829999999996</v>
      </c>
      <c r="E10" s="1182">
        <v>0</v>
      </c>
      <c r="F10" s="877">
        <v>159.721</v>
      </c>
      <c r="G10" s="877">
        <v>0</v>
      </c>
      <c r="H10" s="1141">
        <v>0</v>
      </c>
      <c r="I10" s="877">
        <v>81.313999999999993</v>
      </c>
      <c r="J10" s="1096">
        <v>9067.459672043442</v>
      </c>
      <c r="K10" s="620">
        <v>678</v>
      </c>
    </row>
    <row r="11" spans="1:11" ht="12.75" customHeight="1" x14ac:dyDescent="0.25">
      <c r="A11" s="3" t="s">
        <v>957</v>
      </c>
      <c r="B11" s="1054">
        <v>2466.2802153789003</v>
      </c>
      <c r="C11" s="732">
        <f t="shared" si="0"/>
        <v>15910.250953523053</v>
      </c>
      <c r="D11" s="922">
        <v>5692.4359999999997</v>
      </c>
      <c r="E11" s="1182">
        <v>0</v>
      </c>
      <c r="F11" s="877">
        <v>306.52999999999997</v>
      </c>
      <c r="G11" s="877">
        <v>0</v>
      </c>
      <c r="H11" s="1141">
        <v>0</v>
      </c>
      <c r="I11" s="877">
        <v>146.56899999999999</v>
      </c>
      <c r="J11" s="1096">
        <v>9764.715953523053</v>
      </c>
      <c r="K11" s="620">
        <v>1054</v>
      </c>
    </row>
    <row r="12" spans="1:11" ht="12.75" customHeight="1" x14ac:dyDescent="0.25">
      <c r="A12" s="3" t="s">
        <v>335</v>
      </c>
      <c r="B12" s="1054">
        <v>4559.9290992189999</v>
      </c>
      <c r="C12" s="732">
        <f t="shared" si="0"/>
        <v>39488.728137792408</v>
      </c>
      <c r="D12" s="922">
        <v>19756.41</v>
      </c>
      <c r="E12" s="1182">
        <v>0</v>
      </c>
      <c r="F12" s="877">
        <v>1257.0820000000001</v>
      </c>
      <c r="G12" s="877">
        <v>0</v>
      </c>
      <c r="H12" s="1141">
        <v>0</v>
      </c>
      <c r="I12" s="877">
        <v>346.39699999999999</v>
      </c>
      <c r="J12" s="1096">
        <v>18128.839137792405</v>
      </c>
      <c r="K12" s="620">
        <v>1853</v>
      </c>
    </row>
    <row r="13" spans="1:11" ht="12.75" customHeight="1" x14ac:dyDescent="0.25">
      <c r="A13" s="3" t="s">
        <v>76</v>
      </c>
      <c r="B13" s="1054">
        <v>1893.8875966769999</v>
      </c>
      <c r="C13" s="732">
        <f t="shared" si="0"/>
        <v>19836.465600700067</v>
      </c>
      <c r="D13" s="922">
        <v>10077.606</v>
      </c>
      <c r="E13" s="1182">
        <v>0</v>
      </c>
      <c r="F13" s="877">
        <v>458.05799999999999</v>
      </c>
      <c r="G13" s="877">
        <v>0</v>
      </c>
      <c r="H13" s="1141">
        <v>0</v>
      </c>
      <c r="I13" s="877">
        <v>24.693999999999999</v>
      </c>
      <c r="J13" s="1096">
        <v>9276.1076007000684</v>
      </c>
      <c r="K13" s="620">
        <v>788</v>
      </c>
    </row>
    <row r="14" spans="1:11" ht="12.75" customHeight="1" x14ac:dyDescent="0.25">
      <c r="A14" s="3" t="s">
        <v>0</v>
      </c>
      <c r="B14" s="1054">
        <v>4073.1555681340001</v>
      </c>
      <c r="C14" s="732">
        <f t="shared" si="0"/>
        <v>40876.266140216103</v>
      </c>
      <c r="D14" s="922">
        <v>19076.286</v>
      </c>
      <c r="E14" s="1182">
        <v>0</v>
      </c>
      <c r="F14" s="877">
        <v>1307.6279999999999</v>
      </c>
      <c r="G14" s="877">
        <v>0</v>
      </c>
      <c r="H14" s="1141">
        <v>0</v>
      </c>
      <c r="I14" s="877">
        <v>259.22699999999998</v>
      </c>
      <c r="J14" s="1096">
        <v>20233.125140216103</v>
      </c>
      <c r="K14" s="620">
        <v>1446</v>
      </c>
    </row>
    <row r="15" spans="1:11" ht="12.75" customHeight="1" x14ac:dyDescent="0.25">
      <c r="A15" s="3" t="s">
        <v>78</v>
      </c>
      <c r="B15" s="1054">
        <v>1275.5165240476999</v>
      </c>
      <c r="C15" s="732">
        <f t="shared" si="0"/>
        <v>11916.375651023689</v>
      </c>
      <c r="D15" s="922">
        <v>5212.7939999999999</v>
      </c>
      <c r="E15" s="1182">
        <v>0</v>
      </c>
      <c r="F15" s="877">
        <v>292.17099999999999</v>
      </c>
      <c r="G15" s="877">
        <v>0</v>
      </c>
      <c r="H15" s="1141">
        <v>0</v>
      </c>
      <c r="I15" s="877">
        <v>12.414999999999999</v>
      </c>
      <c r="J15" s="1096">
        <v>6398.995651023688</v>
      </c>
      <c r="K15" s="620">
        <v>453</v>
      </c>
    </row>
    <row r="16" spans="1:11" ht="12.75" customHeight="1" x14ac:dyDescent="0.25">
      <c r="A16" s="3" t="s">
        <v>958</v>
      </c>
      <c r="B16" s="1054">
        <v>25234.244092126999</v>
      </c>
      <c r="C16" s="732">
        <f t="shared" si="0"/>
        <v>228568.1016933301</v>
      </c>
      <c r="D16" s="922">
        <v>84214.289000000004</v>
      </c>
      <c r="E16" s="1182">
        <v>3043.9590800000001</v>
      </c>
      <c r="F16" s="877">
        <v>11343.128000000001</v>
      </c>
      <c r="G16" s="877">
        <v>0</v>
      </c>
      <c r="H16" s="1141">
        <v>2132.84746</v>
      </c>
      <c r="I16" s="877">
        <v>2864.4609999999998</v>
      </c>
      <c r="J16" s="1096">
        <v>124969.41715333011</v>
      </c>
      <c r="K16" s="620">
        <v>7337</v>
      </c>
    </row>
    <row r="17" spans="1:11" ht="12.75" customHeight="1" x14ac:dyDescent="0.25">
      <c r="A17" s="3" t="s">
        <v>194</v>
      </c>
      <c r="B17" s="1054">
        <v>5658.7736196667993</v>
      </c>
      <c r="C17" s="732">
        <f t="shared" si="0"/>
        <v>44843.181223908621</v>
      </c>
      <c r="D17" s="922">
        <v>18433.349999999999</v>
      </c>
      <c r="E17" s="1182">
        <v>0</v>
      </c>
      <c r="F17" s="877">
        <v>1523.1759999999999</v>
      </c>
      <c r="G17" s="877">
        <v>0</v>
      </c>
      <c r="H17" s="1141">
        <v>0</v>
      </c>
      <c r="I17" s="877">
        <v>337.08699999999999</v>
      </c>
      <c r="J17" s="1096">
        <v>24549.568223908624</v>
      </c>
      <c r="K17" s="620">
        <v>1858</v>
      </c>
    </row>
    <row r="18" spans="1:11" ht="12.75" customHeight="1" x14ac:dyDescent="0.25">
      <c r="A18" s="3" t="s">
        <v>959</v>
      </c>
      <c r="B18" s="1054">
        <v>2237.2099792389999</v>
      </c>
      <c r="C18" s="732">
        <f t="shared" si="0"/>
        <v>16723.417458135071</v>
      </c>
      <c r="D18" s="922">
        <v>7160.5429999999997</v>
      </c>
      <c r="E18" s="1182">
        <v>0</v>
      </c>
      <c r="F18" s="877">
        <v>357.37900000000002</v>
      </c>
      <c r="G18" s="877">
        <v>0</v>
      </c>
      <c r="H18" s="1141">
        <v>0</v>
      </c>
      <c r="I18" s="877">
        <v>207.66200000000001</v>
      </c>
      <c r="J18" s="1096">
        <v>8997.8334581350719</v>
      </c>
      <c r="K18" s="620">
        <v>810</v>
      </c>
    </row>
    <row r="19" spans="1:11" ht="12.75" customHeight="1" x14ac:dyDescent="0.25">
      <c r="A19" s="3" t="s">
        <v>112</v>
      </c>
      <c r="B19" s="1054">
        <v>3692.6936127460003</v>
      </c>
      <c r="C19" s="732">
        <f t="shared" si="0"/>
        <v>39914.805578564672</v>
      </c>
      <c r="D19" s="922">
        <v>20134.355</v>
      </c>
      <c r="E19" s="1182">
        <v>0</v>
      </c>
      <c r="F19" s="877">
        <v>1190.299</v>
      </c>
      <c r="G19" s="877">
        <v>0</v>
      </c>
      <c r="H19" s="1141">
        <v>0</v>
      </c>
      <c r="I19" s="877">
        <v>105.788</v>
      </c>
      <c r="J19" s="1096">
        <v>18484.363578564677</v>
      </c>
      <c r="K19" s="620">
        <v>1461</v>
      </c>
    </row>
    <row r="20" spans="1:11" ht="12.75" customHeight="1" x14ac:dyDescent="0.25">
      <c r="A20" s="3" t="s">
        <v>428</v>
      </c>
      <c r="B20" s="1054">
        <v>2690.0380404566999</v>
      </c>
      <c r="C20" s="732">
        <f t="shared" si="0"/>
        <v>24331.773058076651</v>
      </c>
      <c r="D20" s="922">
        <v>13549.98</v>
      </c>
      <c r="E20" s="1182">
        <v>0</v>
      </c>
      <c r="F20" s="877">
        <v>1192.8679999999999</v>
      </c>
      <c r="G20" s="877">
        <v>0</v>
      </c>
      <c r="H20" s="1141">
        <v>0</v>
      </c>
      <c r="I20" s="877">
        <v>59.02</v>
      </c>
      <c r="J20" s="1096">
        <v>9529.9050580766525</v>
      </c>
      <c r="K20" s="620">
        <v>937</v>
      </c>
    </row>
    <row r="21" spans="1:11" ht="12.75" customHeight="1" x14ac:dyDescent="0.25">
      <c r="A21" s="3" t="s">
        <v>960</v>
      </c>
      <c r="B21" s="1054">
        <v>6725.0408211825998</v>
      </c>
      <c r="C21" s="732">
        <f t="shared" si="0"/>
        <v>45820.548558528113</v>
      </c>
      <c r="D21" s="922">
        <v>24728.242999999999</v>
      </c>
      <c r="E21" s="1182">
        <v>0</v>
      </c>
      <c r="F21" s="877">
        <v>2371.0419999999999</v>
      </c>
      <c r="G21" s="877">
        <v>0</v>
      </c>
      <c r="H21" s="1141">
        <v>0</v>
      </c>
      <c r="I21" s="877">
        <v>450.83699999999999</v>
      </c>
      <c r="J21" s="1096">
        <v>18270.42655852811</v>
      </c>
      <c r="K21" s="620">
        <v>2006</v>
      </c>
    </row>
    <row r="22" spans="1:11" ht="12.75" customHeight="1" x14ac:dyDescent="0.25">
      <c r="A22" s="3" t="s">
        <v>565</v>
      </c>
      <c r="B22" s="1054">
        <v>514.60721548890001</v>
      </c>
      <c r="C22" s="732">
        <f t="shared" si="0"/>
        <v>8471.4106155003374</v>
      </c>
      <c r="D22" s="922">
        <v>2601.991</v>
      </c>
      <c r="E22" s="1182">
        <v>0</v>
      </c>
      <c r="F22" s="877">
        <v>43.929000000000002</v>
      </c>
      <c r="G22" s="877">
        <v>0</v>
      </c>
      <c r="H22" s="1141">
        <v>0</v>
      </c>
      <c r="I22" s="877">
        <v>90.863</v>
      </c>
      <c r="J22" s="1096">
        <v>5734.6276155003379</v>
      </c>
      <c r="K22" s="620">
        <v>288</v>
      </c>
    </row>
    <row r="23" spans="1:11" ht="12.75" customHeight="1" x14ac:dyDescent="0.25">
      <c r="A23" s="3" t="s">
        <v>961</v>
      </c>
      <c r="B23" s="1054">
        <v>6791.1823898959992</v>
      </c>
      <c r="C23" s="732">
        <f t="shared" si="0"/>
        <v>43157.24379824799</v>
      </c>
      <c r="D23" s="922">
        <v>20124.384999999998</v>
      </c>
      <c r="E23" s="1182">
        <v>0</v>
      </c>
      <c r="F23" s="877">
        <v>1592.3520000000001</v>
      </c>
      <c r="G23" s="877">
        <v>0</v>
      </c>
      <c r="H23" s="1141">
        <v>0</v>
      </c>
      <c r="I23" s="877">
        <v>574.33600000000001</v>
      </c>
      <c r="J23" s="1096">
        <v>20866.170798247989</v>
      </c>
      <c r="K23" s="620">
        <v>1952</v>
      </c>
    </row>
    <row r="24" spans="1:11" ht="12.75" customHeight="1" x14ac:dyDescent="0.25">
      <c r="A24" s="3" t="s">
        <v>532</v>
      </c>
      <c r="B24" s="1054">
        <v>922.74691938080002</v>
      </c>
      <c r="C24" s="732">
        <f t="shared" si="0"/>
        <v>12354.068175664439</v>
      </c>
      <c r="D24" s="922">
        <v>5445.4040000000005</v>
      </c>
      <c r="E24" s="1182">
        <v>0</v>
      </c>
      <c r="F24" s="877">
        <v>77.399000000000001</v>
      </c>
      <c r="G24" s="877">
        <v>0</v>
      </c>
      <c r="H24" s="1141">
        <v>0</v>
      </c>
      <c r="I24" s="877">
        <v>182.79300000000001</v>
      </c>
      <c r="J24" s="1096">
        <v>6648.4721756644385</v>
      </c>
      <c r="K24" s="620">
        <v>448</v>
      </c>
    </row>
    <row r="25" spans="1:11" ht="12.75" customHeight="1" x14ac:dyDescent="0.25">
      <c r="A25" s="3" t="s">
        <v>80</v>
      </c>
      <c r="B25" s="1054">
        <v>2860.0721767245</v>
      </c>
      <c r="C25" s="732">
        <f t="shared" si="0"/>
        <v>24946.7136033098</v>
      </c>
      <c r="D25" s="922">
        <v>11879.53</v>
      </c>
      <c r="E25" s="1182">
        <v>0</v>
      </c>
      <c r="F25" s="877">
        <v>885.56399999999996</v>
      </c>
      <c r="G25" s="877">
        <v>0</v>
      </c>
      <c r="H25" s="1141">
        <v>0</v>
      </c>
      <c r="I25" s="877">
        <v>258.33999999999997</v>
      </c>
      <c r="J25" s="1096">
        <v>11923.2796033098</v>
      </c>
      <c r="K25" s="620">
        <v>962</v>
      </c>
    </row>
    <row r="26" spans="1:11" ht="12.75" customHeight="1" x14ac:dyDescent="0.25">
      <c r="A26" s="3" t="s">
        <v>306</v>
      </c>
      <c r="B26" s="1054">
        <v>2095.3534086934001</v>
      </c>
      <c r="C26" s="732">
        <f t="shared" si="0"/>
        <v>21307.085485104693</v>
      </c>
      <c r="D26" s="922">
        <v>9191.0259999999998</v>
      </c>
      <c r="E26" s="1182">
        <v>0</v>
      </c>
      <c r="F26" s="877">
        <v>484.79899999999998</v>
      </c>
      <c r="G26" s="877">
        <v>0</v>
      </c>
      <c r="H26" s="1141">
        <v>0</v>
      </c>
      <c r="I26" s="877">
        <v>161.667</v>
      </c>
      <c r="J26" s="1096">
        <v>11469.593485104693</v>
      </c>
      <c r="K26" s="620">
        <v>741</v>
      </c>
    </row>
    <row r="27" spans="1:11" ht="12.75" customHeight="1" x14ac:dyDescent="0.25">
      <c r="A27" s="3" t="s">
        <v>962</v>
      </c>
      <c r="B27" s="1054">
        <v>1259.8538608837</v>
      </c>
      <c r="C27" s="732">
        <f t="shared" si="0"/>
        <v>12039.568414211142</v>
      </c>
      <c r="D27" s="922">
        <v>5184.2479999999996</v>
      </c>
      <c r="E27" s="1182">
        <v>0</v>
      </c>
      <c r="F27" s="877">
        <v>292.33</v>
      </c>
      <c r="G27" s="877">
        <v>0</v>
      </c>
      <c r="H27" s="1141">
        <v>0</v>
      </c>
      <c r="I27" s="877">
        <v>47.686999999999998</v>
      </c>
      <c r="J27" s="1096">
        <v>6515.3034142111428</v>
      </c>
      <c r="K27" s="620">
        <v>464</v>
      </c>
    </row>
    <row r="28" spans="1:11" ht="12.75" customHeight="1" x14ac:dyDescent="0.25">
      <c r="A28" s="3" t="s">
        <v>10</v>
      </c>
      <c r="B28" s="1054">
        <v>1550.1872208114</v>
      </c>
      <c r="C28" s="732">
        <f t="shared" si="0"/>
        <v>10441.480165906078</v>
      </c>
      <c r="D28" s="922">
        <v>3747.68</v>
      </c>
      <c r="E28" s="1182">
        <v>0</v>
      </c>
      <c r="F28" s="877">
        <v>242.858</v>
      </c>
      <c r="G28" s="877">
        <v>0</v>
      </c>
      <c r="H28" s="1141">
        <v>0</v>
      </c>
      <c r="I28" s="877">
        <v>71.450999999999993</v>
      </c>
      <c r="J28" s="1096">
        <v>6379.4911659060781</v>
      </c>
      <c r="K28" s="620">
        <v>455</v>
      </c>
    </row>
    <row r="29" spans="1:11" ht="12.75" customHeight="1" x14ac:dyDescent="0.25">
      <c r="A29" s="3" t="s">
        <v>338</v>
      </c>
      <c r="B29" s="1054">
        <v>561.98705719129998</v>
      </c>
      <c r="C29" s="732">
        <f t="shared" si="0"/>
        <v>6152.2285866601851</v>
      </c>
      <c r="D29" s="922">
        <v>2784.07</v>
      </c>
      <c r="E29" s="1182">
        <v>0</v>
      </c>
      <c r="F29" s="877">
        <v>108.779</v>
      </c>
      <c r="G29" s="877">
        <v>0</v>
      </c>
      <c r="H29" s="1141">
        <v>0</v>
      </c>
      <c r="I29" s="877">
        <v>10.872999999999999</v>
      </c>
      <c r="J29" s="1096">
        <v>3248.5065866601849</v>
      </c>
      <c r="K29" s="620">
        <v>305</v>
      </c>
    </row>
    <row r="30" spans="1:11" ht="12.75" customHeight="1" x14ac:dyDescent="0.25">
      <c r="A30" s="3" t="s">
        <v>45</v>
      </c>
      <c r="B30" s="1054">
        <v>1635.0178326562</v>
      </c>
      <c r="C30" s="732">
        <f t="shared" si="0"/>
        <v>21176.952635286289</v>
      </c>
      <c r="D30" s="922">
        <v>8877.8989999999994</v>
      </c>
      <c r="E30" s="1182">
        <v>0</v>
      </c>
      <c r="F30" s="877">
        <v>273.92500000000001</v>
      </c>
      <c r="G30" s="877">
        <v>0</v>
      </c>
      <c r="H30" s="1141">
        <v>0</v>
      </c>
      <c r="I30" s="877">
        <v>37.136000000000003</v>
      </c>
      <c r="J30" s="1096">
        <v>11987.992635286288</v>
      </c>
      <c r="K30" s="620">
        <v>745</v>
      </c>
    </row>
    <row r="31" spans="1:11" ht="12.75" customHeight="1" x14ac:dyDescent="0.25">
      <c r="A31" s="3" t="s">
        <v>46</v>
      </c>
      <c r="B31" s="1054">
        <v>4772.5312668171</v>
      </c>
      <c r="C31" s="732">
        <f t="shared" si="0"/>
        <v>45774.398382730389</v>
      </c>
      <c r="D31" s="922">
        <v>20017.771000000001</v>
      </c>
      <c r="E31" s="1182">
        <v>0</v>
      </c>
      <c r="F31" s="877">
        <v>1777.357</v>
      </c>
      <c r="G31" s="877">
        <v>0</v>
      </c>
      <c r="H31" s="1141">
        <v>0</v>
      </c>
      <c r="I31" s="877">
        <v>456.56099999999998</v>
      </c>
      <c r="J31" s="1096">
        <v>23522.709382730387</v>
      </c>
      <c r="K31" s="620">
        <v>1785</v>
      </c>
    </row>
    <row r="32" spans="1:11" ht="12.75" customHeight="1" x14ac:dyDescent="0.25">
      <c r="A32" s="3" t="s">
        <v>25</v>
      </c>
      <c r="B32" s="1054">
        <v>2242.2614155427996</v>
      </c>
      <c r="C32" s="732">
        <f t="shared" si="0"/>
        <v>30115.937610257031</v>
      </c>
      <c r="D32" s="922">
        <v>11741.999</v>
      </c>
      <c r="E32" s="1182">
        <v>0</v>
      </c>
      <c r="F32" s="877">
        <v>558.33600000000001</v>
      </c>
      <c r="G32" s="877">
        <v>0</v>
      </c>
      <c r="H32" s="1141">
        <v>0</v>
      </c>
      <c r="I32" s="877">
        <v>38.011000000000003</v>
      </c>
      <c r="J32" s="1096">
        <v>17777.59161025703</v>
      </c>
      <c r="K32" s="620">
        <v>1073</v>
      </c>
    </row>
    <row r="33" spans="1:11" ht="12.75" customHeight="1" x14ac:dyDescent="0.25">
      <c r="A33" s="3" t="s">
        <v>963</v>
      </c>
      <c r="B33" s="1054">
        <v>10007.375274947401</v>
      </c>
      <c r="C33" s="732">
        <f t="shared" si="0"/>
        <v>101004.97543747668</v>
      </c>
      <c r="D33" s="922">
        <v>47886.805</v>
      </c>
      <c r="E33" s="1182">
        <v>0</v>
      </c>
      <c r="F33" s="877">
        <v>5630.9849999999997</v>
      </c>
      <c r="G33" s="877">
        <v>0</v>
      </c>
      <c r="H33" s="1141">
        <v>0</v>
      </c>
      <c r="I33" s="877">
        <v>637.37599999999998</v>
      </c>
      <c r="J33" s="1096">
        <v>46849.809437476681</v>
      </c>
      <c r="K33" s="620">
        <v>3280</v>
      </c>
    </row>
    <row r="34" spans="1:11" ht="12.75" customHeight="1" x14ac:dyDescent="0.25">
      <c r="A34" s="3" t="s">
        <v>964</v>
      </c>
      <c r="B34" s="1054">
        <v>1164.2084448219998</v>
      </c>
      <c r="C34" s="732">
        <f t="shared" si="0"/>
        <v>13230.388087559848</v>
      </c>
      <c r="D34" s="922">
        <v>6084.5370000000003</v>
      </c>
      <c r="E34" s="1182">
        <v>0</v>
      </c>
      <c r="F34" s="877">
        <v>234.47800000000001</v>
      </c>
      <c r="G34" s="877">
        <v>0</v>
      </c>
      <c r="H34" s="1141">
        <v>0</v>
      </c>
      <c r="I34" s="877">
        <v>38.020000000000003</v>
      </c>
      <c r="J34" s="1096">
        <v>6873.3530875598462</v>
      </c>
      <c r="K34" s="620">
        <v>556</v>
      </c>
    </row>
    <row r="35" spans="1:11" ht="12.75" customHeight="1" x14ac:dyDescent="0.25">
      <c r="A35" s="3" t="s">
        <v>965</v>
      </c>
      <c r="B35" s="1054">
        <v>8334.7279383700006</v>
      </c>
      <c r="C35" s="732">
        <f t="shared" si="0"/>
        <v>73004.830993100884</v>
      </c>
      <c r="D35" s="922">
        <v>34178.671000000002</v>
      </c>
      <c r="E35" s="1182">
        <v>0</v>
      </c>
      <c r="F35" s="877">
        <v>3843.3270000000002</v>
      </c>
      <c r="G35" s="877">
        <v>0</v>
      </c>
      <c r="H35" s="1141">
        <v>0</v>
      </c>
      <c r="I35" s="877">
        <v>855.68</v>
      </c>
      <c r="J35" s="1096">
        <v>34127.152993100877</v>
      </c>
      <c r="K35" s="620">
        <v>3215</v>
      </c>
    </row>
    <row r="36" spans="1:11" ht="12.75" customHeight="1" x14ac:dyDescent="0.25">
      <c r="A36" s="3" t="s">
        <v>83</v>
      </c>
      <c r="B36" s="1054">
        <v>894.82931560100008</v>
      </c>
      <c r="C36" s="732">
        <f t="shared" si="0"/>
        <v>6956.948643305197</v>
      </c>
      <c r="D36" s="922">
        <v>3232.9360000000001</v>
      </c>
      <c r="E36" s="1182">
        <v>0</v>
      </c>
      <c r="F36" s="877">
        <v>190.53399999999999</v>
      </c>
      <c r="G36" s="877">
        <v>0</v>
      </c>
      <c r="H36" s="1141">
        <v>0</v>
      </c>
      <c r="I36" s="877">
        <v>15.65</v>
      </c>
      <c r="J36" s="1096">
        <v>3517.8286433051971</v>
      </c>
      <c r="K36" s="620">
        <v>310</v>
      </c>
    </row>
    <row r="37" spans="1:11" ht="12.75" customHeight="1" x14ac:dyDescent="0.25">
      <c r="A37" s="3" t="s">
        <v>966</v>
      </c>
      <c r="B37" s="1054">
        <v>1764.0217133008</v>
      </c>
      <c r="C37" s="732">
        <f t="shared" si="0"/>
        <v>19934.125699307107</v>
      </c>
      <c r="D37" s="922">
        <v>9865.5889999999999</v>
      </c>
      <c r="E37" s="1182">
        <v>0</v>
      </c>
      <c r="F37" s="877">
        <v>231.45099999999999</v>
      </c>
      <c r="G37" s="877">
        <v>0</v>
      </c>
      <c r="H37" s="1141">
        <v>0</v>
      </c>
      <c r="I37" s="877">
        <v>83.238</v>
      </c>
      <c r="J37" s="1096">
        <v>9753.8476993071072</v>
      </c>
      <c r="K37" s="620">
        <v>730</v>
      </c>
    </row>
    <row r="38" spans="1:11" ht="12.75" customHeight="1" x14ac:dyDescent="0.25">
      <c r="A38" s="3" t="s">
        <v>84</v>
      </c>
      <c r="B38" s="1054">
        <v>2326.7123302277</v>
      </c>
      <c r="C38" s="732">
        <f t="shared" si="0"/>
        <v>25134.533277604703</v>
      </c>
      <c r="D38" s="922">
        <v>13637.332</v>
      </c>
      <c r="E38" s="1182">
        <v>0</v>
      </c>
      <c r="F38" s="877">
        <v>452.01499999999999</v>
      </c>
      <c r="G38" s="877">
        <v>0</v>
      </c>
      <c r="H38" s="1141">
        <v>0</v>
      </c>
      <c r="I38" s="877">
        <v>206.44800000000001</v>
      </c>
      <c r="J38" s="1096">
        <v>10838.738277604703</v>
      </c>
      <c r="K38" s="620">
        <v>1033</v>
      </c>
    </row>
    <row r="39" spans="1:11" ht="12.75" customHeight="1" x14ac:dyDescent="0.25">
      <c r="A39" s="3" t="s">
        <v>967</v>
      </c>
      <c r="B39" s="1054">
        <v>5740.7239323543999</v>
      </c>
      <c r="C39" s="732">
        <f t="shared" si="0"/>
        <v>47883.771865350383</v>
      </c>
      <c r="D39" s="922">
        <v>22728.897000000001</v>
      </c>
      <c r="E39" s="1182">
        <v>0</v>
      </c>
      <c r="F39" s="877">
        <v>1558.8879999999999</v>
      </c>
      <c r="G39" s="877">
        <v>0</v>
      </c>
      <c r="H39" s="1141">
        <v>0</v>
      </c>
      <c r="I39" s="877">
        <v>439.30799999999999</v>
      </c>
      <c r="J39" s="1096">
        <v>23156.678865350379</v>
      </c>
      <c r="K39" s="620">
        <v>2197</v>
      </c>
    </row>
    <row r="40" spans="1:11" ht="12.75" customHeight="1" x14ac:dyDescent="0.25">
      <c r="A40" s="3" t="s">
        <v>968</v>
      </c>
      <c r="B40" s="1054">
        <v>7995.6686917357001</v>
      </c>
      <c r="C40" s="732">
        <f t="shared" si="0"/>
        <v>62744.849146308494</v>
      </c>
      <c r="D40" s="922">
        <v>30777.574000000001</v>
      </c>
      <c r="E40" s="1182">
        <v>0</v>
      </c>
      <c r="F40" s="877">
        <v>2622.6469999999999</v>
      </c>
      <c r="G40" s="877">
        <v>0</v>
      </c>
      <c r="H40" s="1141">
        <v>0</v>
      </c>
      <c r="I40" s="877">
        <v>327.06299999999999</v>
      </c>
      <c r="J40" s="1096">
        <v>29017.565146308494</v>
      </c>
      <c r="K40" s="620">
        <v>2903</v>
      </c>
    </row>
    <row r="41" spans="1:11" ht="12.75" customHeight="1" x14ac:dyDescent="0.25">
      <c r="A41" s="3" t="s">
        <v>969</v>
      </c>
      <c r="B41" s="1054">
        <v>3808.5021171570002</v>
      </c>
      <c r="C41" s="732">
        <f t="shared" si="0"/>
        <v>52974.86759780391</v>
      </c>
      <c r="D41" s="922">
        <v>23759.815999999999</v>
      </c>
      <c r="E41" s="1182">
        <v>0</v>
      </c>
      <c r="F41" s="877">
        <v>824.92</v>
      </c>
      <c r="G41" s="877">
        <v>0</v>
      </c>
      <c r="H41" s="1141">
        <v>0</v>
      </c>
      <c r="I41" s="877">
        <v>301.86500000000001</v>
      </c>
      <c r="J41" s="1096">
        <v>28088.266597803911</v>
      </c>
      <c r="K41" s="620">
        <v>1844</v>
      </c>
    </row>
    <row r="42" spans="1:11" ht="12.75" customHeight="1" x14ac:dyDescent="0.25">
      <c r="A42" s="3" t="s">
        <v>340</v>
      </c>
      <c r="B42" s="1054">
        <v>1452.4082547483001</v>
      </c>
      <c r="C42" s="732">
        <f t="shared" si="0"/>
        <v>15901.41290489054</v>
      </c>
      <c r="D42" s="922">
        <v>7461.6689999999999</v>
      </c>
      <c r="E42" s="1182">
        <v>0</v>
      </c>
      <c r="F42" s="877">
        <v>196.81700000000001</v>
      </c>
      <c r="G42" s="877">
        <v>0</v>
      </c>
      <c r="H42" s="1141">
        <v>0</v>
      </c>
      <c r="I42" s="877">
        <v>92.980999999999995</v>
      </c>
      <c r="J42" s="1096">
        <v>8149.9459048905401</v>
      </c>
      <c r="K42" s="620">
        <v>569</v>
      </c>
    </row>
    <row r="43" spans="1:11" ht="12.75" customHeight="1" x14ac:dyDescent="0.25">
      <c r="A43" s="3" t="s">
        <v>341</v>
      </c>
      <c r="B43" s="1054">
        <v>260.47489732989999</v>
      </c>
      <c r="C43" s="732">
        <f t="shared" si="0"/>
        <v>2300.7502497158898</v>
      </c>
      <c r="D43" s="922">
        <v>1370.799</v>
      </c>
      <c r="E43" s="1182">
        <v>0</v>
      </c>
      <c r="F43" s="877">
        <v>50.994999999999997</v>
      </c>
      <c r="G43" s="877">
        <v>0</v>
      </c>
      <c r="H43" s="1141">
        <v>0</v>
      </c>
      <c r="I43" s="877">
        <v>14.103</v>
      </c>
      <c r="J43" s="1096">
        <v>864.85324971588989</v>
      </c>
      <c r="K43" s="620">
        <v>78</v>
      </c>
    </row>
    <row r="44" spans="1:11" ht="12.75" customHeight="1" x14ac:dyDescent="0.25">
      <c r="A44" s="3" t="s">
        <v>970</v>
      </c>
      <c r="B44" s="1054">
        <v>43504.684323456</v>
      </c>
      <c r="C44" s="732">
        <f t="shared" si="0"/>
        <v>635393.63702897192</v>
      </c>
      <c r="D44" s="922">
        <v>171202.32</v>
      </c>
      <c r="E44" s="1182">
        <v>1750.77665</v>
      </c>
      <c r="F44" s="877">
        <v>19935.674999999999</v>
      </c>
      <c r="G44" s="877">
        <v>0</v>
      </c>
      <c r="H44" s="1141">
        <v>77445.308319999996</v>
      </c>
      <c r="I44" s="877">
        <v>3261.848</v>
      </c>
      <c r="J44" s="1096">
        <v>361797.70905897196</v>
      </c>
      <c r="K44" s="620">
        <v>14138</v>
      </c>
    </row>
    <row r="45" spans="1:11" ht="12.75" customHeight="1" x14ac:dyDescent="0.25">
      <c r="A45" s="3" t="s">
        <v>56</v>
      </c>
      <c r="B45" s="1054">
        <v>4717.7758532388998</v>
      </c>
      <c r="C45" s="732">
        <f t="shared" si="0"/>
        <v>126292.42753264899</v>
      </c>
      <c r="D45" s="922">
        <v>36312.94</v>
      </c>
      <c r="E45" s="1182">
        <v>2061.8752899999999</v>
      </c>
      <c r="F45" s="877">
        <v>2394.3310000000001</v>
      </c>
      <c r="G45" s="877">
        <v>0</v>
      </c>
      <c r="H45" s="1141">
        <v>1121.5271400000001</v>
      </c>
      <c r="I45" s="877">
        <v>104.14</v>
      </c>
      <c r="J45" s="1096">
        <v>84297.614102648993</v>
      </c>
      <c r="K45" s="620">
        <v>2692</v>
      </c>
    </row>
    <row r="46" spans="1:11" ht="12.75" customHeight="1" x14ac:dyDescent="0.25">
      <c r="A46" s="3" t="s">
        <v>971</v>
      </c>
      <c r="B46" s="1054">
        <v>2829.1936894447003</v>
      </c>
      <c r="C46" s="732">
        <f t="shared" si="0"/>
        <v>30915.355245058454</v>
      </c>
      <c r="D46" s="922">
        <v>15132.067999999999</v>
      </c>
      <c r="E46" s="1182">
        <v>0</v>
      </c>
      <c r="F46" s="877">
        <v>616.10799999999995</v>
      </c>
      <c r="G46" s="877">
        <v>0</v>
      </c>
      <c r="H46" s="1141">
        <v>0</v>
      </c>
      <c r="I46" s="877">
        <v>143.72900000000001</v>
      </c>
      <c r="J46" s="1096">
        <v>15023.450245058455</v>
      </c>
      <c r="K46" s="620">
        <v>1348</v>
      </c>
    </row>
    <row r="47" spans="1:11" ht="12.75" customHeight="1" x14ac:dyDescent="0.25">
      <c r="A47" s="3" t="s">
        <v>225</v>
      </c>
      <c r="B47" s="1054">
        <v>3385.3198420936001</v>
      </c>
      <c r="C47" s="732">
        <f t="shared" si="0"/>
        <v>38535.478040381582</v>
      </c>
      <c r="D47" s="922">
        <v>18746.766</v>
      </c>
      <c r="E47" s="1182">
        <v>3.3414000000000001</v>
      </c>
      <c r="F47" s="877">
        <v>627.00099999999998</v>
      </c>
      <c r="G47" s="877">
        <v>0</v>
      </c>
      <c r="H47" s="1141">
        <v>37.420180000000002</v>
      </c>
      <c r="I47" s="877">
        <v>414.34199999999998</v>
      </c>
      <c r="J47" s="1096">
        <v>18706.60746038158</v>
      </c>
      <c r="K47" s="620">
        <v>1419</v>
      </c>
    </row>
    <row r="48" spans="1:11" ht="12.75" customHeight="1" x14ac:dyDescent="0.25">
      <c r="A48" s="3" t="s">
        <v>972</v>
      </c>
      <c r="B48" s="1054">
        <v>10429.556210269298</v>
      </c>
      <c r="C48" s="732">
        <f t="shared" si="0"/>
        <v>82472.592634783097</v>
      </c>
      <c r="D48" s="922">
        <v>43520.080999999998</v>
      </c>
      <c r="E48" s="1182">
        <v>0</v>
      </c>
      <c r="F48" s="877">
        <v>4525.7160000000003</v>
      </c>
      <c r="G48" s="877">
        <v>0</v>
      </c>
      <c r="H48" s="1141">
        <v>0</v>
      </c>
      <c r="I48" s="877">
        <v>576.48599999999999</v>
      </c>
      <c r="J48" s="1096">
        <v>33850.309634783094</v>
      </c>
      <c r="K48" s="620">
        <v>3761</v>
      </c>
    </row>
    <row r="49" spans="1:11" ht="12.75" customHeight="1" x14ac:dyDescent="0.25">
      <c r="A49" s="3" t="s">
        <v>973</v>
      </c>
      <c r="B49" s="1054">
        <v>4484.8938744276002</v>
      </c>
      <c r="C49" s="732">
        <f t="shared" si="0"/>
        <v>34636.64605794003</v>
      </c>
      <c r="D49" s="922">
        <v>16987.456999999999</v>
      </c>
      <c r="E49" s="1182">
        <v>0</v>
      </c>
      <c r="F49" s="877">
        <v>1871.394</v>
      </c>
      <c r="G49" s="877">
        <v>0</v>
      </c>
      <c r="H49" s="1141">
        <v>0</v>
      </c>
      <c r="I49" s="877">
        <v>884.47799999999995</v>
      </c>
      <c r="J49" s="1096">
        <v>14893.317057940028</v>
      </c>
      <c r="K49" s="620">
        <v>1029</v>
      </c>
    </row>
    <row r="50" spans="1:11" ht="12.75" customHeight="1" x14ac:dyDescent="0.25">
      <c r="A50" s="3" t="s">
        <v>974</v>
      </c>
      <c r="B50" s="1054">
        <v>501.23871208610001</v>
      </c>
      <c r="C50" s="732">
        <f t="shared" si="0"/>
        <v>5064.7700237735935</v>
      </c>
      <c r="D50" s="922">
        <v>2503.8960000000002</v>
      </c>
      <c r="E50" s="1182">
        <v>0</v>
      </c>
      <c r="F50" s="877">
        <v>101.229</v>
      </c>
      <c r="G50" s="877">
        <v>0</v>
      </c>
      <c r="H50" s="1141">
        <v>0</v>
      </c>
      <c r="I50" s="877">
        <v>190.40700000000001</v>
      </c>
      <c r="J50" s="1096">
        <v>2269.2380237735929</v>
      </c>
      <c r="K50" s="620">
        <v>192</v>
      </c>
    </row>
    <row r="51" spans="1:11" ht="12.75" customHeight="1" x14ac:dyDescent="0.25">
      <c r="A51" s="3" t="s">
        <v>211</v>
      </c>
      <c r="B51" s="1054">
        <v>2518.3449777798996</v>
      </c>
      <c r="C51" s="732">
        <f t="shared" si="0"/>
        <v>24026.788449499763</v>
      </c>
      <c r="D51" s="922">
        <v>13252.544</v>
      </c>
      <c r="E51" s="1182">
        <v>0</v>
      </c>
      <c r="F51" s="877">
        <v>1498.2149999999999</v>
      </c>
      <c r="G51" s="877">
        <v>0</v>
      </c>
      <c r="H51" s="1141">
        <v>0</v>
      </c>
      <c r="I51" s="877">
        <v>110.331</v>
      </c>
      <c r="J51" s="1096">
        <v>9165.698449499765</v>
      </c>
      <c r="K51" s="620">
        <v>743</v>
      </c>
    </row>
    <row r="52" spans="1:11" ht="12.75" customHeight="1" x14ac:dyDescent="0.25">
      <c r="A52" s="3" t="s">
        <v>87</v>
      </c>
      <c r="B52" s="1054">
        <v>3350.8009847672001</v>
      </c>
      <c r="C52" s="732">
        <f t="shared" si="0"/>
        <v>31605.481434910864</v>
      </c>
      <c r="D52" s="922">
        <v>14667.069</v>
      </c>
      <c r="E52" s="1182">
        <v>0</v>
      </c>
      <c r="F52" s="877">
        <v>667.64099999999996</v>
      </c>
      <c r="G52" s="877">
        <v>0</v>
      </c>
      <c r="H52" s="1141">
        <v>0</v>
      </c>
      <c r="I52" s="877">
        <v>166.06299999999999</v>
      </c>
      <c r="J52" s="1096">
        <v>16104.708434910865</v>
      </c>
      <c r="K52" s="620">
        <v>1276</v>
      </c>
    </row>
    <row r="53" spans="1:11" ht="12.75" customHeight="1" x14ac:dyDescent="0.25">
      <c r="A53" s="3" t="s">
        <v>455</v>
      </c>
      <c r="B53" s="1054">
        <v>4573.2896779169005</v>
      </c>
      <c r="C53" s="732">
        <f t="shared" si="0"/>
        <v>38769.766468143607</v>
      </c>
      <c r="D53" s="922">
        <v>17503.067999999999</v>
      </c>
      <c r="E53" s="1182">
        <v>0</v>
      </c>
      <c r="F53" s="877">
        <v>1159.712</v>
      </c>
      <c r="G53" s="877">
        <v>0</v>
      </c>
      <c r="H53" s="1141">
        <v>0</v>
      </c>
      <c r="I53" s="877">
        <v>112.238</v>
      </c>
      <c r="J53" s="1096">
        <v>19994.748468143607</v>
      </c>
      <c r="K53" s="620">
        <v>1720</v>
      </c>
    </row>
    <row r="54" spans="1:11" ht="12.75" customHeight="1" x14ac:dyDescent="0.25">
      <c r="A54" s="3" t="s">
        <v>975</v>
      </c>
      <c r="B54" s="1054">
        <v>1295.686858672</v>
      </c>
      <c r="C54" s="732">
        <f t="shared" si="0"/>
        <v>12630.094750519776</v>
      </c>
      <c r="D54" s="922">
        <v>5699.7820000000002</v>
      </c>
      <c r="E54" s="1182">
        <v>0</v>
      </c>
      <c r="F54" s="877">
        <v>178.55500000000001</v>
      </c>
      <c r="G54" s="877">
        <v>0</v>
      </c>
      <c r="H54" s="1141">
        <v>0</v>
      </c>
      <c r="I54" s="877">
        <v>61.491999999999997</v>
      </c>
      <c r="J54" s="1096">
        <v>6690.2657505197767</v>
      </c>
      <c r="K54" s="620">
        <v>519</v>
      </c>
    </row>
    <row r="55" spans="1:11" ht="12.75" customHeight="1" x14ac:dyDescent="0.25">
      <c r="A55" s="3" t="s">
        <v>976</v>
      </c>
      <c r="B55" s="1054">
        <v>12072.001985176001</v>
      </c>
      <c r="C55" s="732">
        <f t="shared" si="0"/>
        <v>117437.12741735158</v>
      </c>
      <c r="D55" s="922">
        <v>49970.29</v>
      </c>
      <c r="E55" s="1182">
        <v>0</v>
      </c>
      <c r="F55" s="877">
        <v>3947.3719999999998</v>
      </c>
      <c r="G55" s="877">
        <v>0</v>
      </c>
      <c r="H55" s="1141">
        <v>0</v>
      </c>
      <c r="I55" s="877">
        <v>1132.9929999999999</v>
      </c>
      <c r="J55" s="1096">
        <v>62386.472417351571</v>
      </c>
      <c r="K55" s="620">
        <v>3555</v>
      </c>
    </row>
    <row r="56" spans="1:11" ht="12.75" customHeight="1" x14ac:dyDescent="0.25">
      <c r="A56" s="3" t="s">
        <v>244</v>
      </c>
      <c r="B56" s="1054">
        <v>1205.9191854725998</v>
      </c>
      <c r="C56" s="732">
        <f t="shared" si="0"/>
        <v>12039.513614402025</v>
      </c>
      <c r="D56" s="922">
        <v>4495.8450000000003</v>
      </c>
      <c r="E56" s="1182">
        <v>0</v>
      </c>
      <c r="F56" s="877">
        <v>192.53899999999999</v>
      </c>
      <c r="G56" s="877">
        <v>0</v>
      </c>
      <c r="H56" s="1141">
        <v>0</v>
      </c>
      <c r="I56" s="877">
        <v>129.03399999999999</v>
      </c>
      <c r="J56" s="1096">
        <v>7222.0956144020265</v>
      </c>
      <c r="K56" s="620">
        <v>473</v>
      </c>
    </row>
    <row r="57" spans="1:11" ht="12.75" customHeight="1" x14ac:dyDescent="0.25">
      <c r="A57" s="3" t="s">
        <v>348</v>
      </c>
      <c r="B57" s="1054">
        <v>11212.360395433599</v>
      </c>
      <c r="C57" s="732">
        <f t="shared" si="0"/>
        <v>80824.474718342943</v>
      </c>
      <c r="D57" s="922">
        <v>35103.283000000003</v>
      </c>
      <c r="E57" s="1182">
        <v>0</v>
      </c>
      <c r="F57" s="877">
        <v>3031.473</v>
      </c>
      <c r="G57" s="877">
        <v>0</v>
      </c>
      <c r="H57" s="1141">
        <v>0</v>
      </c>
      <c r="I57" s="877">
        <v>635.93899999999996</v>
      </c>
      <c r="J57" s="1096">
        <v>42053.779718342936</v>
      </c>
      <c r="K57" s="620">
        <v>3407</v>
      </c>
    </row>
    <row r="58" spans="1:11" ht="12.75" customHeight="1" x14ac:dyDescent="0.25">
      <c r="A58" s="3" t="s">
        <v>794</v>
      </c>
      <c r="B58" s="1054">
        <v>1180.5131082086</v>
      </c>
      <c r="C58" s="732">
        <f t="shared" si="0"/>
        <v>11820.382825743392</v>
      </c>
      <c r="D58" s="922">
        <v>6142.174</v>
      </c>
      <c r="E58" s="1182">
        <v>0</v>
      </c>
      <c r="F58" s="877">
        <v>139.78899999999999</v>
      </c>
      <c r="G58" s="877">
        <v>0</v>
      </c>
      <c r="H58" s="1141">
        <v>0</v>
      </c>
      <c r="I58" s="877">
        <v>32.655999999999999</v>
      </c>
      <c r="J58" s="1096">
        <v>5505.7638257433919</v>
      </c>
      <c r="K58" s="620">
        <v>502</v>
      </c>
    </row>
    <row r="59" spans="1:11" ht="12.75" customHeight="1" x14ac:dyDescent="0.25">
      <c r="A59" s="3" t="s">
        <v>705</v>
      </c>
      <c r="B59" s="1054">
        <v>4953.2441915230002</v>
      </c>
      <c r="C59" s="732">
        <f t="shared" si="0"/>
        <v>45609.32937335765</v>
      </c>
      <c r="D59" s="922">
        <v>22474.937999999998</v>
      </c>
      <c r="E59" s="1182">
        <v>0</v>
      </c>
      <c r="F59" s="877">
        <v>2138.7249999999999</v>
      </c>
      <c r="G59" s="877">
        <v>0</v>
      </c>
      <c r="H59" s="1141">
        <v>0</v>
      </c>
      <c r="I59" s="877">
        <v>334.89699999999999</v>
      </c>
      <c r="J59" s="1096">
        <v>20660.769373357653</v>
      </c>
      <c r="K59" s="620">
        <v>1713</v>
      </c>
    </row>
    <row r="60" spans="1:11" ht="12.75" customHeight="1" x14ac:dyDescent="0.25">
      <c r="A60" s="3" t="s">
        <v>977</v>
      </c>
      <c r="B60" s="1054">
        <v>4174.2709475519996</v>
      </c>
      <c r="C60" s="732">
        <f t="shared" si="0"/>
        <v>46539.876262941019</v>
      </c>
      <c r="D60" s="922">
        <v>21386.861000000001</v>
      </c>
      <c r="E60" s="1182">
        <v>0</v>
      </c>
      <c r="F60" s="877">
        <v>897.86</v>
      </c>
      <c r="G60" s="877">
        <v>0</v>
      </c>
      <c r="H60" s="1141">
        <v>0</v>
      </c>
      <c r="I60" s="877">
        <v>203.63200000000001</v>
      </c>
      <c r="J60" s="1096">
        <v>24051.52326294102</v>
      </c>
      <c r="K60" s="620">
        <v>1793</v>
      </c>
    </row>
    <row r="61" spans="1:11" ht="12.75" customHeight="1" x14ac:dyDescent="0.25">
      <c r="A61" s="3" t="s">
        <v>978</v>
      </c>
      <c r="B61" s="1054">
        <v>1548.7608008679999</v>
      </c>
      <c r="C61" s="732">
        <f t="shared" si="0"/>
        <v>17147.196326336845</v>
      </c>
      <c r="D61" s="922">
        <v>7313.2740000000003</v>
      </c>
      <c r="E61" s="1182">
        <v>0</v>
      </c>
      <c r="F61" s="877">
        <v>286.08499999999998</v>
      </c>
      <c r="G61" s="877">
        <v>0</v>
      </c>
      <c r="H61" s="1141">
        <v>0</v>
      </c>
      <c r="I61" s="877">
        <v>104.605</v>
      </c>
      <c r="J61" s="1096">
        <v>9443.2323263368435</v>
      </c>
      <c r="K61" s="620">
        <v>652</v>
      </c>
    </row>
    <row r="62" spans="1:11" ht="12.75" customHeight="1" x14ac:dyDescent="0.25">
      <c r="A62" s="3" t="s">
        <v>979</v>
      </c>
      <c r="B62" s="1054">
        <v>3035.4354736659998</v>
      </c>
      <c r="C62" s="732">
        <f t="shared" si="0"/>
        <v>25014.088362952174</v>
      </c>
      <c r="D62" s="922">
        <v>12201.540999999999</v>
      </c>
      <c r="E62" s="1182">
        <v>0</v>
      </c>
      <c r="F62" s="877">
        <v>309.95299999999997</v>
      </c>
      <c r="G62" s="877">
        <v>0</v>
      </c>
      <c r="H62" s="1141">
        <v>0</v>
      </c>
      <c r="I62" s="877">
        <v>90.218000000000004</v>
      </c>
      <c r="J62" s="1096">
        <v>12412.376362952175</v>
      </c>
      <c r="K62" s="620">
        <v>1181</v>
      </c>
    </row>
    <row r="63" spans="1:11" ht="12.75" customHeight="1" x14ac:dyDescent="0.25">
      <c r="A63" s="3" t="s">
        <v>980</v>
      </c>
      <c r="B63" s="1054">
        <v>7340.7247437679998</v>
      </c>
      <c r="C63" s="732">
        <f t="shared" si="0"/>
        <v>41969.432528575075</v>
      </c>
      <c r="D63" s="922">
        <v>18634.534</v>
      </c>
      <c r="E63" s="1182">
        <v>0</v>
      </c>
      <c r="F63" s="877">
        <v>1837.3779999999999</v>
      </c>
      <c r="G63" s="877">
        <v>0</v>
      </c>
      <c r="H63" s="1141">
        <v>0</v>
      </c>
      <c r="I63" s="877">
        <v>483.87900000000002</v>
      </c>
      <c r="J63" s="1096">
        <v>21013.641528575074</v>
      </c>
      <c r="K63" s="620">
        <v>1957</v>
      </c>
    </row>
    <row r="64" spans="1:11" ht="12.75" customHeight="1" x14ac:dyDescent="0.25">
      <c r="A64" s="3" t="s">
        <v>187</v>
      </c>
      <c r="B64" s="1054">
        <v>1353.6250164890998</v>
      </c>
      <c r="C64" s="732">
        <f t="shared" si="0"/>
        <v>10145.635333734492</v>
      </c>
      <c r="D64" s="922">
        <v>4973.7219999999998</v>
      </c>
      <c r="E64" s="1182">
        <v>0</v>
      </c>
      <c r="F64" s="877">
        <v>107.822</v>
      </c>
      <c r="G64" s="877">
        <v>0</v>
      </c>
      <c r="H64" s="1141">
        <v>0</v>
      </c>
      <c r="I64" s="877">
        <v>42.496000000000002</v>
      </c>
      <c r="J64" s="1096">
        <v>5021.5953337344927</v>
      </c>
      <c r="K64" s="620">
        <v>458</v>
      </c>
    </row>
    <row r="65" spans="1:13" ht="12.75" customHeight="1" x14ac:dyDescent="0.25">
      <c r="A65" s="3" t="s">
        <v>981</v>
      </c>
      <c r="B65" s="1054">
        <v>1794.4058366418001</v>
      </c>
      <c r="C65" s="732">
        <f t="shared" si="0"/>
        <v>19582.510404623834</v>
      </c>
      <c r="D65" s="922">
        <v>9652.5400000000009</v>
      </c>
      <c r="E65" s="1182">
        <v>0</v>
      </c>
      <c r="F65" s="877">
        <v>333.053</v>
      </c>
      <c r="G65" s="877">
        <v>0</v>
      </c>
      <c r="H65" s="1141">
        <v>0</v>
      </c>
      <c r="I65" s="877">
        <v>143.19300000000001</v>
      </c>
      <c r="J65" s="1096">
        <v>9453.7244046238338</v>
      </c>
      <c r="K65" s="620">
        <v>737</v>
      </c>
    </row>
    <row r="66" spans="1:13" ht="12.75" customHeight="1" x14ac:dyDescent="0.25">
      <c r="A66" s="3" t="s">
        <v>322</v>
      </c>
      <c r="B66" s="1054">
        <v>1875.0235350295</v>
      </c>
      <c r="C66" s="732">
        <f t="shared" si="0"/>
        <v>19273.677516553711</v>
      </c>
      <c r="D66" s="922">
        <v>9358.8119999999999</v>
      </c>
      <c r="E66" s="1182">
        <v>0</v>
      </c>
      <c r="F66" s="877">
        <v>362.30200000000002</v>
      </c>
      <c r="G66" s="877">
        <v>0</v>
      </c>
      <c r="H66" s="1141">
        <v>0</v>
      </c>
      <c r="I66" s="877">
        <v>211.42099999999999</v>
      </c>
      <c r="J66" s="1096">
        <v>9341.142516553713</v>
      </c>
      <c r="K66" s="620">
        <v>802</v>
      </c>
    </row>
    <row r="67" spans="1:13" ht="12.75" customHeight="1" x14ac:dyDescent="0.25">
      <c r="A67" s="3" t="s">
        <v>982</v>
      </c>
      <c r="B67" s="1054">
        <v>2300.9219687017999</v>
      </c>
      <c r="C67" s="732">
        <f t="shared" si="0"/>
        <v>23458.04711847673</v>
      </c>
      <c r="D67" s="922">
        <v>10794.135</v>
      </c>
      <c r="E67" s="1182">
        <v>0</v>
      </c>
      <c r="F67" s="877">
        <v>160.184</v>
      </c>
      <c r="G67" s="877">
        <v>0</v>
      </c>
      <c r="H67" s="1141">
        <v>0</v>
      </c>
      <c r="I67" s="877">
        <v>165.91399999999999</v>
      </c>
      <c r="J67" s="1096">
        <v>12337.814118476728</v>
      </c>
      <c r="K67" s="620">
        <v>1004</v>
      </c>
    </row>
    <row r="68" spans="1:13" ht="12.75" customHeight="1" x14ac:dyDescent="0.25">
      <c r="A68" s="3" t="s">
        <v>611</v>
      </c>
      <c r="B68" s="1054">
        <v>5623.3548531474999</v>
      </c>
      <c r="C68" s="732">
        <f t="shared" si="0"/>
        <v>47601.667391811658</v>
      </c>
      <c r="D68" s="922">
        <v>22377.898000000001</v>
      </c>
      <c r="E68" s="1182">
        <v>0</v>
      </c>
      <c r="F68" s="877">
        <v>2256.6750000000002</v>
      </c>
      <c r="G68" s="877">
        <v>0</v>
      </c>
      <c r="H68" s="1141">
        <v>0</v>
      </c>
      <c r="I68" s="877">
        <v>385.22500000000002</v>
      </c>
      <c r="J68" s="1096">
        <v>22581.869391811662</v>
      </c>
      <c r="K68" s="620">
        <v>1767</v>
      </c>
    </row>
    <row r="69" spans="1:13" ht="12.75" customHeight="1" x14ac:dyDescent="0.25">
      <c r="A69" s="3" t="s">
        <v>983</v>
      </c>
      <c r="B69" s="1054">
        <v>1581.9566160260001</v>
      </c>
      <c r="C69" s="732">
        <f t="shared" ref="C69:C75" si="1">SUM(D69:J69)</f>
        <v>20034.385513546189</v>
      </c>
      <c r="D69" s="922">
        <v>9225.0859999999993</v>
      </c>
      <c r="E69" s="1182">
        <v>0</v>
      </c>
      <c r="F69" s="877">
        <v>194.80500000000001</v>
      </c>
      <c r="G69" s="877">
        <v>0</v>
      </c>
      <c r="H69" s="1141">
        <v>0</v>
      </c>
      <c r="I69" s="877">
        <v>63.396999999999998</v>
      </c>
      <c r="J69" s="1096">
        <v>10551.097513546189</v>
      </c>
      <c r="K69" s="620">
        <v>636</v>
      </c>
    </row>
    <row r="70" spans="1:13" ht="12.75" customHeight="1" x14ac:dyDescent="0.25">
      <c r="A70" s="3" t="s">
        <v>1156</v>
      </c>
      <c r="B70" s="1054">
        <v>7802.8859176310007</v>
      </c>
      <c r="C70" s="732">
        <f t="shared" si="1"/>
        <v>59407.780483464376</v>
      </c>
      <c r="D70" s="922">
        <v>27506.603999999999</v>
      </c>
      <c r="E70" s="1182">
        <v>0</v>
      </c>
      <c r="F70" s="877">
        <v>2595.6909999999998</v>
      </c>
      <c r="G70" s="877">
        <v>0</v>
      </c>
      <c r="H70" s="1141">
        <v>0</v>
      </c>
      <c r="I70" s="877">
        <v>701.30399999999997</v>
      </c>
      <c r="J70" s="1096">
        <v>28604.181483464374</v>
      </c>
      <c r="K70" s="620">
        <v>2014</v>
      </c>
    </row>
    <row r="71" spans="1:13" ht="12.75" customHeight="1" x14ac:dyDescent="0.25">
      <c r="A71" s="3" t="s">
        <v>984</v>
      </c>
      <c r="B71" s="1054">
        <v>22316.215414074002</v>
      </c>
      <c r="C71" s="732">
        <f t="shared" si="1"/>
        <v>165390.35004736623</v>
      </c>
      <c r="D71" s="922">
        <v>73954.467999999993</v>
      </c>
      <c r="E71" s="1182">
        <v>0</v>
      </c>
      <c r="F71" s="877">
        <v>8007.5039999999999</v>
      </c>
      <c r="G71" s="877">
        <v>0</v>
      </c>
      <c r="H71" s="1141">
        <v>0</v>
      </c>
      <c r="I71" s="877">
        <v>2176.5100000000002</v>
      </c>
      <c r="J71" s="1096">
        <v>81251.868047366239</v>
      </c>
      <c r="K71" s="620">
        <v>5043</v>
      </c>
    </row>
    <row r="72" spans="1:13" ht="12.75" customHeight="1" x14ac:dyDescent="0.25">
      <c r="A72" s="3" t="s">
        <v>985</v>
      </c>
      <c r="B72" s="1054">
        <v>4282.593277297</v>
      </c>
      <c r="C72" s="732">
        <f t="shared" si="1"/>
        <v>47157.464445321042</v>
      </c>
      <c r="D72" s="922">
        <v>25735.713</v>
      </c>
      <c r="E72" s="1182">
        <v>0</v>
      </c>
      <c r="F72" s="877">
        <v>1051.7809999999999</v>
      </c>
      <c r="G72" s="877">
        <v>0</v>
      </c>
      <c r="H72" s="1141">
        <v>0</v>
      </c>
      <c r="I72" s="877">
        <v>193.31700000000001</v>
      </c>
      <c r="J72" s="1096">
        <v>20176.653445321044</v>
      </c>
      <c r="K72" s="620">
        <v>1590</v>
      </c>
    </row>
    <row r="73" spans="1:13" ht="12.75" customHeight="1" x14ac:dyDescent="0.25">
      <c r="A73" s="3" t="s">
        <v>986</v>
      </c>
      <c r="B73" s="1054">
        <v>2060.6647143311998</v>
      </c>
      <c r="C73" s="732">
        <f t="shared" si="1"/>
        <v>23013.163933804677</v>
      </c>
      <c r="D73" s="922">
        <v>10930.683000000001</v>
      </c>
      <c r="E73" s="1182">
        <v>0</v>
      </c>
      <c r="F73" s="877">
        <v>283.41300000000001</v>
      </c>
      <c r="G73" s="877">
        <v>0</v>
      </c>
      <c r="H73" s="1141">
        <v>0</v>
      </c>
      <c r="I73" s="877">
        <v>78.204999999999998</v>
      </c>
      <c r="J73" s="1096">
        <v>11720.862933804676</v>
      </c>
      <c r="K73" s="620">
        <v>879</v>
      </c>
    </row>
    <row r="74" spans="1:13" ht="12.75" customHeight="1" x14ac:dyDescent="0.25">
      <c r="A74" s="3" t="s">
        <v>250</v>
      </c>
      <c r="B74" s="1054">
        <v>11519.700074794999</v>
      </c>
      <c r="C74" s="732">
        <f t="shared" si="1"/>
        <v>81379.542336764309</v>
      </c>
      <c r="D74" s="922">
        <v>44067.417000000001</v>
      </c>
      <c r="E74" s="1182">
        <v>0</v>
      </c>
      <c r="F74" s="877">
        <v>3820.54</v>
      </c>
      <c r="G74" s="877">
        <v>0</v>
      </c>
      <c r="H74" s="1141">
        <v>0</v>
      </c>
      <c r="I74" s="877">
        <v>699.97400000000005</v>
      </c>
      <c r="J74" s="1096">
        <v>32791.611336764297</v>
      </c>
      <c r="K74" s="620">
        <v>3719</v>
      </c>
    </row>
    <row r="75" spans="1:13" ht="12.75" customHeight="1" x14ac:dyDescent="0.25">
      <c r="A75" s="3" t="s">
        <v>464</v>
      </c>
      <c r="B75" s="1054">
        <v>5594.6284981268</v>
      </c>
      <c r="C75" s="732">
        <f t="shared" si="1"/>
        <v>53195.200105721538</v>
      </c>
      <c r="D75" s="922">
        <v>26233.334999999999</v>
      </c>
      <c r="E75" s="1182">
        <v>0</v>
      </c>
      <c r="F75" s="877">
        <v>1453.8610000000001</v>
      </c>
      <c r="G75" s="877">
        <v>0</v>
      </c>
      <c r="H75" s="1141">
        <v>0</v>
      </c>
      <c r="I75" s="877">
        <v>331.61200000000002</v>
      </c>
      <c r="J75" s="1096">
        <v>25176.392105721538</v>
      </c>
      <c r="K75" s="620">
        <v>2403</v>
      </c>
    </row>
    <row r="76" spans="1:13" ht="12.75" customHeight="1" x14ac:dyDescent="0.25">
      <c r="A76" s="102"/>
      <c r="B76" s="103"/>
      <c r="C76" s="103"/>
      <c r="D76" s="681"/>
      <c r="E76" s="681"/>
      <c r="F76" s="681"/>
      <c r="G76" s="681"/>
      <c r="H76" s="681"/>
      <c r="I76" s="681"/>
      <c r="J76" s="682"/>
      <c r="K76" s="612"/>
    </row>
    <row r="77" spans="1:13" ht="12.75" customHeight="1" x14ac:dyDescent="0.25">
      <c r="A77" s="104" t="s">
        <v>17</v>
      </c>
      <c r="B77" s="105">
        <f>SUM(B4:B75)</f>
        <v>352071.99284944887</v>
      </c>
      <c r="C77" s="878">
        <f>SUM(C4:C75)</f>
        <v>3447136.8849024768</v>
      </c>
      <c r="D77" s="878">
        <f>SUM(D4:D75)</f>
        <v>1447600.2380000001</v>
      </c>
      <c r="E77" s="878">
        <f t="shared" ref="E77:K77" si="2">SUM(E4:E75)</f>
        <v>6859.9524200000005</v>
      </c>
      <c r="F77" s="878">
        <f t="shared" si="2"/>
        <v>117728.63100000001</v>
      </c>
      <c r="G77" s="878">
        <f t="shared" si="2"/>
        <v>0</v>
      </c>
      <c r="H77" s="878">
        <f t="shared" si="2"/>
        <v>80737.103100000008</v>
      </c>
      <c r="I77" s="884">
        <f t="shared" si="2"/>
        <v>25545.565999999992</v>
      </c>
      <c r="J77" s="880">
        <f t="shared" si="2"/>
        <v>1768665.3943824761</v>
      </c>
      <c r="K77" s="677">
        <f t="shared" si="2"/>
        <v>121267</v>
      </c>
    </row>
    <row r="78" spans="1:13" ht="12.75" customHeight="1" thickBot="1" x14ac:dyDescent="0.3">
      <c r="A78" s="603"/>
      <c r="B78" s="604"/>
      <c r="C78" s="103"/>
      <c r="D78" s="881"/>
      <c r="E78" s="881"/>
      <c r="F78" s="881"/>
      <c r="G78" s="881"/>
      <c r="H78" s="881"/>
      <c r="I78" s="881"/>
      <c r="J78" s="882"/>
      <c r="K78" s="605"/>
    </row>
    <row r="79" spans="1:13" ht="12.75" customHeight="1" x14ac:dyDescent="0.25">
      <c r="A79" s="60" t="s">
        <v>122</v>
      </c>
      <c r="B79" s="1056">
        <v>44047.999100599998</v>
      </c>
      <c r="C79" s="1082">
        <f>SUM(D79:J79)</f>
        <v>393391.14740306418</v>
      </c>
      <c r="D79" s="923">
        <v>176690.96382303996</v>
      </c>
      <c r="E79" s="1091">
        <v>0</v>
      </c>
      <c r="F79" s="680">
        <v>17745.086880181549</v>
      </c>
      <c r="G79" s="680">
        <v>0</v>
      </c>
      <c r="H79" s="1091">
        <v>0</v>
      </c>
      <c r="I79" s="686">
        <v>3393.0151556012052</v>
      </c>
      <c r="J79" s="1095">
        <v>195562.08154424146</v>
      </c>
      <c r="K79" s="600">
        <v>12992</v>
      </c>
      <c r="M79" s="1187"/>
    </row>
    <row r="80" spans="1:13" ht="12.75" customHeight="1" x14ac:dyDescent="0.25">
      <c r="A80" s="60" t="s">
        <v>123</v>
      </c>
      <c r="B80" s="1056">
        <v>39654.759124830001</v>
      </c>
      <c r="C80" s="732">
        <f t="shared" ref="C80:C86" si="3">SUM(D80:J80)</f>
        <v>357482.70628415816</v>
      </c>
      <c r="D80" s="922">
        <v>139812.45032525412</v>
      </c>
      <c r="E80" s="1159">
        <v>2873.6837</v>
      </c>
      <c r="F80" s="679">
        <v>14669.271992318583</v>
      </c>
      <c r="G80" s="679">
        <v>0</v>
      </c>
      <c r="H80" s="1119">
        <v>2132.84746</v>
      </c>
      <c r="I80" s="678">
        <v>3655.2906509527843</v>
      </c>
      <c r="J80" s="1096">
        <v>194339.16215563272</v>
      </c>
      <c r="K80" s="600">
        <v>12416</v>
      </c>
      <c r="M80" s="11"/>
    </row>
    <row r="81" spans="1:14" ht="12.75" customHeight="1" x14ac:dyDescent="0.25">
      <c r="A81" s="60" t="s">
        <v>124</v>
      </c>
      <c r="B81" s="1056">
        <v>50629.155071279994</v>
      </c>
      <c r="C81" s="732">
        <f t="shared" si="3"/>
        <v>530680.53258824791</v>
      </c>
      <c r="D81" s="922">
        <v>234674.27322069748</v>
      </c>
      <c r="E81" s="1159">
        <v>1891.7758799999999</v>
      </c>
      <c r="F81" s="679">
        <v>16983.466841468195</v>
      </c>
      <c r="G81" s="679">
        <v>0</v>
      </c>
      <c r="H81" s="1119">
        <v>1121.5271400000001</v>
      </c>
      <c r="I81" s="678">
        <v>3279.8536977232648</v>
      </c>
      <c r="J81" s="1096">
        <v>272729.6358083589</v>
      </c>
      <c r="K81" s="600">
        <v>20044</v>
      </c>
      <c r="M81" s="11"/>
    </row>
    <row r="82" spans="1:14" ht="12.75" customHeight="1" x14ac:dyDescent="0.25">
      <c r="A82" s="60" t="s">
        <v>125</v>
      </c>
      <c r="B82" s="1056">
        <v>29118.5931705</v>
      </c>
      <c r="C82" s="732">
        <f t="shared" si="3"/>
        <v>482092.83680932497</v>
      </c>
      <c r="D82" s="922">
        <v>114589.28581113284</v>
      </c>
      <c r="E82" s="1159">
        <v>1750.77665</v>
      </c>
      <c r="F82" s="679">
        <v>13343.363340011138</v>
      </c>
      <c r="G82" s="679">
        <v>0</v>
      </c>
      <c r="H82" s="1119">
        <v>77445.308319999996</v>
      </c>
      <c r="I82" s="678">
        <v>2183.2229419815808</v>
      </c>
      <c r="J82" s="1096">
        <v>272780.87974619941</v>
      </c>
      <c r="K82" s="600">
        <v>9912</v>
      </c>
    </row>
    <row r="83" spans="1:14" ht="12.75" customHeight="1" x14ac:dyDescent="0.25">
      <c r="A83" s="60" t="s">
        <v>126</v>
      </c>
      <c r="B83" s="1056">
        <v>41067.436032359998</v>
      </c>
      <c r="C83" s="732">
        <f t="shared" si="3"/>
        <v>352876.03573261457</v>
      </c>
      <c r="D83" s="922">
        <v>147347.43567014637</v>
      </c>
      <c r="E83" s="1159">
        <v>97.831000000000003</v>
      </c>
      <c r="F83" s="679">
        <v>15244.686505651767</v>
      </c>
      <c r="G83" s="679">
        <v>0</v>
      </c>
      <c r="H83" s="1119">
        <v>0</v>
      </c>
      <c r="I83" s="678">
        <v>3642.4272112577933</v>
      </c>
      <c r="J83" s="1096">
        <v>186543.6553455586</v>
      </c>
      <c r="K83" s="600">
        <v>11170</v>
      </c>
      <c r="M83" s="11"/>
    </row>
    <row r="84" spans="1:14" ht="12.75" customHeight="1" x14ac:dyDescent="0.25">
      <c r="A84" s="60" t="s">
        <v>127</v>
      </c>
      <c r="B84" s="1056">
        <v>46980.273593279999</v>
      </c>
      <c r="C84" s="732">
        <f t="shared" si="3"/>
        <v>361841.62314135942</v>
      </c>
      <c r="D84" s="922">
        <v>171994.15260223133</v>
      </c>
      <c r="E84" s="1159">
        <v>72.44438000000001</v>
      </c>
      <c r="F84" s="679">
        <v>13316.303813455343</v>
      </c>
      <c r="G84" s="679">
        <v>0</v>
      </c>
      <c r="H84" s="883">
        <v>0</v>
      </c>
      <c r="I84" s="678">
        <v>3694.4485071863701</v>
      </c>
      <c r="J84" s="1096">
        <v>172764.27383848641</v>
      </c>
      <c r="K84" s="600">
        <v>15060</v>
      </c>
      <c r="M84" s="11"/>
    </row>
    <row r="85" spans="1:14" ht="12.75" customHeight="1" x14ac:dyDescent="0.25">
      <c r="A85" s="60" t="s">
        <v>128</v>
      </c>
      <c r="B85" s="1056">
        <v>53724.919416410004</v>
      </c>
      <c r="C85" s="732">
        <f t="shared" si="3"/>
        <v>549616.70775787218</v>
      </c>
      <c r="D85" s="922">
        <v>255949.72409864544</v>
      </c>
      <c r="E85" s="1159">
        <v>173.44081</v>
      </c>
      <c r="F85" s="679">
        <v>12290.724944857018</v>
      </c>
      <c r="G85" s="679">
        <v>0</v>
      </c>
      <c r="H85" s="883">
        <v>37.420180000000002</v>
      </c>
      <c r="I85" s="678">
        <v>2945.6360932581715</v>
      </c>
      <c r="J85" s="1096">
        <v>278219.76163111156</v>
      </c>
      <c r="K85" s="600">
        <v>21430</v>
      </c>
    </row>
    <row r="86" spans="1:14" ht="12.75" customHeight="1" x14ac:dyDescent="0.25">
      <c r="A86" s="60" t="s">
        <v>129</v>
      </c>
      <c r="B86" s="1056">
        <v>46848.857339300004</v>
      </c>
      <c r="C86" s="732">
        <f t="shared" si="3"/>
        <v>419155.29518749408</v>
      </c>
      <c r="D86" s="922">
        <v>206541.95245037813</v>
      </c>
      <c r="E86" s="678">
        <v>0</v>
      </c>
      <c r="F86" s="679">
        <v>14135.726682178978</v>
      </c>
      <c r="G86" s="679">
        <v>0</v>
      </c>
      <c r="H86" s="883">
        <v>0</v>
      </c>
      <c r="I86" s="678">
        <v>2751.671742049959</v>
      </c>
      <c r="J86" s="1096">
        <v>195725.94431288703</v>
      </c>
      <c r="K86" s="600">
        <v>18243</v>
      </c>
      <c r="M86" s="11"/>
    </row>
    <row r="87" spans="1:14" ht="12.75" customHeight="1" x14ac:dyDescent="0.25">
      <c r="A87" s="102"/>
      <c r="B87" s="103"/>
      <c r="C87" s="681"/>
      <c r="D87" s="681"/>
      <c r="E87" s="681"/>
      <c r="F87" s="681"/>
      <c r="G87" s="681"/>
      <c r="H87" s="681"/>
      <c r="I87" s="681"/>
      <c r="J87" s="1003"/>
      <c r="K87" s="558"/>
      <c r="M87" s="11"/>
    </row>
    <row r="88" spans="1:14" ht="12.75" customHeight="1" x14ac:dyDescent="0.25">
      <c r="A88" s="104" t="s">
        <v>17</v>
      </c>
      <c r="B88" s="106">
        <f>SUM(B79:B86)</f>
        <v>352071.99284855998</v>
      </c>
      <c r="C88" s="884">
        <f>SUM(C79:C86)</f>
        <v>3447136.8849041359</v>
      </c>
      <c r="D88" s="884">
        <f t="shared" ref="D88:K88" si="4">SUM(D79:D86)</f>
        <v>1447600.2380015256</v>
      </c>
      <c r="E88" s="884">
        <f t="shared" si="4"/>
        <v>6859.9524199999996</v>
      </c>
      <c r="F88" s="884">
        <f t="shared" si="4"/>
        <v>117728.63100012258</v>
      </c>
      <c r="G88" s="884">
        <f t="shared" si="4"/>
        <v>0</v>
      </c>
      <c r="H88" s="884">
        <f t="shared" si="4"/>
        <v>80737.103099999993</v>
      </c>
      <c r="I88" s="879">
        <f t="shared" si="4"/>
        <v>25545.566000011127</v>
      </c>
      <c r="J88" s="880">
        <f t="shared" si="4"/>
        <v>1768665.3943824761</v>
      </c>
      <c r="K88" s="677">
        <f t="shared" si="4"/>
        <v>121267</v>
      </c>
    </row>
    <row r="89" spans="1:14" ht="12" thickBot="1" x14ac:dyDescent="0.3">
      <c r="A89" s="107"/>
      <c r="B89" s="108"/>
      <c r="C89" s="109"/>
      <c r="D89" s="109"/>
      <c r="E89" s="109"/>
      <c r="F89" s="109"/>
      <c r="G89" s="109"/>
      <c r="H89" s="109"/>
      <c r="I89" s="109"/>
      <c r="J89" s="422"/>
      <c r="K89" s="559"/>
    </row>
    <row r="90" spans="1:14" x14ac:dyDescent="0.25">
      <c r="A90" s="424"/>
      <c r="B90" s="425"/>
      <c r="C90" s="426"/>
      <c r="D90" s="426"/>
      <c r="E90" s="426"/>
      <c r="F90" s="426"/>
      <c r="G90" s="426"/>
      <c r="H90" s="426"/>
      <c r="I90" s="426"/>
      <c r="J90" s="426"/>
      <c r="K90" s="434"/>
    </row>
    <row r="91" spans="1:14" x14ac:dyDescent="0.25">
      <c r="A91" s="428" t="s">
        <v>1146</v>
      </c>
      <c r="B91" s="378"/>
      <c r="C91" s="190"/>
      <c r="D91" s="190"/>
      <c r="E91" s="190"/>
      <c r="F91" s="190"/>
      <c r="G91" s="190"/>
      <c r="H91" s="190"/>
      <c r="I91" s="190"/>
      <c r="J91" s="190"/>
      <c r="K91" s="435"/>
    </row>
    <row r="92" spans="1:14" ht="12" customHeight="1" x14ac:dyDescent="0.25">
      <c r="A92" s="1202" t="s">
        <v>1181</v>
      </c>
      <c r="B92" s="1203"/>
      <c r="C92" s="1203"/>
      <c r="D92" s="1203"/>
      <c r="E92" s="1203"/>
      <c r="F92" s="1203"/>
      <c r="G92" s="1203"/>
      <c r="H92" s="1203"/>
      <c r="I92" s="1204"/>
      <c r="J92" s="1202"/>
      <c r="K92" s="1204"/>
    </row>
    <row r="93" spans="1:14" ht="36" customHeight="1" x14ac:dyDescent="0.25">
      <c r="A93" s="1205" t="s">
        <v>1160</v>
      </c>
      <c r="B93" s="1203"/>
      <c r="C93" s="1203"/>
      <c r="D93" s="1203"/>
      <c r="E93" s="1203"/>
      <c r="F93" s="1203"/>
      <c r="G93" s="1203"/>
      <c r="H93" s="1203"/>
      <c r="I93" s="1203"/>
      <c r="J93" s="1203"/>
      <c r="K93" s="1204"/>
    </row>
    <row r="94" spans="1:14" ht="12" customHeight="1" x14ac:dyDescent="0.25">
      <c r="A94" s="1202" t="s">
        <v>415</v>
      </c>
      <c r="B94" s="1203"/>
      <c r="C94" s="1203"/>
      <c r="D94" s="1203"/>
      <c r="E94" s="1203"/>
      <c r="F94" s="1203"/>
      <c r="G94" s="1203"/>
      <c r="H94" s="1203"/>
      <c r="I94" s="1203"/>
      <c r="J94" s="1203"/>
      <c r="K94" s="1204"/>
    </row>
    <row r="95" spans="1:14" ht="36" customHeight="1" x14ac:dyDescent="0.25">
      <c r="A95" s="1205" t="s">
        <v>1176</v>
      </c>
      <c r="B95" s="1203"/>
      <c r="C95" s="1203"/>
      <c r="D95" s="1203"/>
      <c r="E95" s="1203"/>
      <c r="F95" s="1203"/>
      <c r="G95" s="1203"/>
      <c r="H95" s="1203"/>
      <c r="I95" s="1204"/>
      <c r="J95" s="1202"/>
      <c r="K95" s="1204"/>
      <c r="N95" s="12"/>
    </row>
    <row r="96" spans="1:14" ht="12" customHeight="1" x14ac:dyDescent="0.25">
      <c r="A96" s="1202" t="s">
        <v>1157</v>
      </c>
      <c r="B96" s="1203"/>
      <c r="C96" s="1203"/>
      <c r="D96" s="1203"/>
      <c r="E96" s="1203"/>
      <c r="F96" s="1203"/>
      <c r="G96" s="1203"/>
      <c r="H96" s="1203"/>
      <c r="I96" s="1203"/>
      <c r="J96" s="1203"/>
      <c r="K96" s="1204"/>
    </row>
    <row r="97" spans="1:11" ht="24" customHeight="1" x14ac:dyDescent="0.25">
      <c r="A97" s="1205" t="s">
        <v>1162</v>
      </c>
      <c r="B97" s="1203"/>
      <c r="C97" s="1203"/>
      <c r="D97" s="1203"/>
      <c r="E97" s="1203"/>
      <c r="F97" s="1203"/>
      <c r="G97" s="1203"/>
      <c r="H97" s="1203"/>
      <c r="I97" s="1203"/>
      <c r="J97" s="1203"/>
      <c r="K97" s="1204"/>
    </row>
    <row r="98" spans="1:11" ht="24" customHeight="1" x14ac:dyDescent="0.25">
      <c r="A98" s="1205" t="s">
        <v>416</v>
      </c>
      <c r="B98" s="1203"/>
      <c r="C98" s="1203"/>
      <c r="D98" s="1203"/>
      <c r="E98" s="1203"/>
      <c r="F98" s="1203"/>
      <c r="G98" s="1203"/>
      <c r="H98" s="1203"/>
      <c r="I98" s="1203"/>
      <c r="J98" s="1203"/>
      <c r="K98" s="1204"/>
    </row>
    <row r="99" spans="1:11" ht="12.75" customHeight="1" thickBot="1" x14ac:dyDescent="0.3">
      <c r="A99" s="1206" t="s">
        <v>1177</v>
      </c>
      <c r="B99" s="1207"/>
      <c r="C99" s="1207"/>
      <c r="D99" s="1207"/>
      <c r="E99" s="1207"/>
      <c r="F99" s="1207"/>
      <c r="G99" s="1207"/>
      <c r="H99" s="1207"/>
      <c r="I99" s="1207"/>
      <c r="J99" s="1207"/>
      <c r="K99" s="1208"/>
    </row>
    <row r="100" spans="1:11" x14ac:dyDescent="0.25">
      <c r="B100" s="63"/>
      <c r="C100" s="73"/>
      <c r="D100" s="74"/>
      <c r="E100" s="74"/>
      <c r="F100" s="74"/>
      <c r="G100" s="74"/>
      <c r="H100" s="74"/>
      <c r="I100" s="74"/>
      <c r="J100" s="73"/>
      <c r="K100" s="364"/>
    </row>
    <row r="101" spans="1:11" x14ac:dyDescent="0.25">
      <c r="A101" s="26"/>
      <c r="B101" s="63"/>
      <c r="C101" s="73"/>
      <c r="D101" s="74"/>
      <c r="E101" s="74"/>
      <c r="F101" s="74"/>
      <c r="G101" s="74"/>
      <c r="H101" s="74"/>
      <c r="I101" s="74"/>
      <c r="J101" s="73"/>
      <c r="K101" s="364"/>
    </row>
    <row r="102" spans="1:11" x14ac:dyDescent="0.25">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7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6"/>
  <sheetViews>
    <sheetView topLeftCell="A3"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11" style="2" bestFit="1" customWidth="1"/>
    <col min="6" max="16384" width="8.81640625" style="2"/>
  </cols>
  <sheetData>
    <row r="1" spans="1:5" x14ac:dyDescent="0.25">
      <c r="A1" s="1196" t="s">
        <v>1180</v>
      </c>
      <c r="B1" s="1197"/>
      <c r="C1" s="1198"/>
    </row>
    <row r="2" spans="1:5" ht="13.5" customHeight="1" thickBot="1" x14ac:dyDescent="0.3">
      <c r="A2" s="1199" t="s">
        <v>1031</v>
      </c>
      <c r="B2" s="1200"/>
      <c r="C2" s="1201"/>
    </row>
    <row r="3" spans="1:5" ht="57" customHeight="1" thickBot="1" x14ac:dyDescent="0.3">
      <c r="A3" s="915" t="s">
        <v>990</v>
      </c>
      <c r="B3" s="915" t="s">
        <v>1034</v>
      </c>
      <c r="C3" s="918" t="s">
        <v>706</v>
      </c>
    </row>
    <row r="4" spans="1:5" ht="12.75" customHeight="1" x14ac:dyDescent="0.25">
      <c r="A4" s="28" t="s">
        <v>96</v>
      </c>
      <c r="B4" s="1094">
        <v>295427.73869220383</v>
      </c>
      <c r="C4" s="620">
        <v>14303</v>
      </c>
    </row>
    <row r="5" spans="1:5" ht="12.5" customHeight="1" x14ac:dyDescent="0.25">
      <c r="A5" s="28" t="s">
        <v>100</v>
      </c>
      <c r="B5" s="1094">
        <v>1491844.4271602358</v>
      </c>
      <c r="C5" s="620">
        <v>71462</v>
      </c>
    </row>
    <row r="6" spans="1:5" ht="12.75" customHeight="1" x14ac:dyDescent="0.25">
      <c r="A6" s="28" t="s">
        <v>102</v>
      </c>
      <c r="B6" s="1094">
        <v>403146.74122982711</v>
      </c>
      <c r="C6" s="620">
        <v>22811</v>
      </c>
    </row>
    <row r="7" spans="1:5" ht="12.75" customHeight="1" x14ac:dyDescent="0.25">
      <c r="A7" s="28" t="s">
        <v>103</v>
      </c>
      <c r="B7" s="1094">
        <v>477509.05037945323</v>
      </c>
      <c r="C7" s="620">
        <v>29207</v>
      </c>
    </row>
    <row r="8" spans="1:5" ht="12.75" customHeight="1" x14ac:dyDescent="0.25">
      <c r="A8" s="28" t="s">
        <v>104</v>
      </c>
      <c r="B8" s="1094">
        <v>909265.18494298647</v>
      </c>
      <c r="C8" s="620">
        <v>69521</v>
      </c>
    </row>
    <row r="9" spans="1:5" ht="12.75" customHeight="1" x14ac:dyDescent="0.25">
      <c r="A9" s="28" t="s">
        <v>105</v>
      </c>
      <c r="B9" s="1094">
        <v>279317.87238507968</v>
      </c>
      <c r="C9" s="620">
        <v>6515</v>
      </c>
    </row>
    <row r="10" spans="1:5" ht="12.75" customHeight="1" x14ac:dyDescent="0.25">
      <c r="A10" s="28" t="s">
        <v>106</v>
      </c>
      <c r="B10" s="1094">
        <v>376644.43556748639</v>
      </c>
      <c r="C10" s="620">
        <v>12968</v>
      </c>
    </row>
    <row r="11" spans="1:5" ht="12.75" customHeight="1" x14ac:dyDescent="0.25">
      <c r="A11" s="58"/>
      <c r="B11" s="730"/>
      <c r="C11" s="446"/>
    </row>
    <row r="12" spans="1:5" ht="12.75" customHeight="1" thickBot="1" x14ac:dyDescent="0.3">
      <c r="A12" s="59" t="s">
        <v>13</v>
      </c>
      <c r="B12" s="731">
        <f>SUM(B4:B10)</f>
        <v>4233155.4503572723</v>
      </c>
      <c r="C12" s="636">
        <f>SUM(C4:C10)</f>
        <v>226787</v>
      </c>
    </row>
    <row r="13" spans="1:5" ht="12.75" customHeight="1" x14ac:dyDescent="0.25">
      <c r="A13" s="424"/>
      <c r="B13" s="426"/>
      <c r="C13" s="434"/>
      <c r="E13" s="11"/>
    </row>
    <row r="14" spans="1:5" x14ac:dyDescent="0.25">
      <c r="A14" s="428" t="s">
        <v>1146</v>
      </c>
      <c r="B14" s="190"/>
      <c r="C14" s="435"/>
    </row>
    <row r="15" spans="1:5" ht="12.75" customHeight="1" x14ac:dyDescent="0.25">
      <c r="A15" s="1202" t="s">
        <v>1181</v>
      </c>
      <c r="B15" s="1202"/>
      <c r="C15" s="1204"/>
    </row>
    <row r="16" spans="1:5" ht="36" customHeight="1" x14ac:dyDescent="0.25">
      <c r="A16" s="1205" t="s">
        <v>1160</v>
      </c>
      <c r="B16" s="1203"/>
      <c r="C16" s="1204"/>
    </row>
    <row r="17" spans="1:7" ht="12.75" customHeight="1" x14ac:dyDescent="0.25">
      <c r="A17" s="1202" t="s">
        <v>415</v>
      </c>
      <c r="B17" s="1203"/>
      <c r="C17" s="1204"/>
    </row>
    <row r="18" spans="1:7" ht="36" customHeight="1" x14ac:dyDescent="0.25">
      <c r="A18" s="1205" t="s">
        <v>1176</v>
      </c>
      <c r="B18" s="1202"/>
      <c r="C18" s="1204"/>
      <c r="F18" s="12"/>
    </row>
    <row r="19" spans="1:7" ht="12" customHeight="1" x14ac:dyDescent="0.25">
      <c r="A19" s="1202" t="s">
        <v>1157</v>
      </c>
      <c r="B19" s="1203"/>
      <c r="C19" s="1204"/>
      <c r="D19" s="10"/>
      <c r="E19" s="10"/>
      <c r="F19" s="10"/>
      <c r="G19" s="10"/>
    </row>
    <row r="20" spans="1:7" ht="24" customHeight="1" x14ac:dyDescent="0.25">
      <c r="A20" s="1205" t="s">
        <v>1162</v>
      </c>
      <c r="B20" s="1203"/>
      <c r="C20" s="1204"/>
    </row>
    <row r="21" spans="1:7" ht="24" customHeight="1" x14ac:dyDescent="0.25">
      <c r="A21" s="1205" t="s">
        <v>416</v>
      </c>
      <c r="B21" s="1203"/>
      <c r="C21" s="1204"/>
    </row>
    <row r="22" spans="1:7" ht="12.75" customHeight="1" thickBot="1" x14ac:dyDescent="0.3">
      <c r="A22" s="1206" t="s">
        <v>1177</v>
      </c>
      <c r="B22" s="1207"/>
      <c r="C22" s="1208"/>
    </row>
    <row r="24" spans="1:7" x14ac:dyDescent="0.25">
      <c r="B24" s="63"/>
      <c r="C24" s="63"/>
    </row>
    <row r="25" spans="1:7" x14ac:dyDescent="0.25">
      <c r="A25" s="26"/>
      <c r="B25" s="64"/>
      <c r="C25" s="364"/>
    </row>
    <row r="28" spans="1:7" x14ac:dyDescent="0.25">
      <c r="A28" s="65"/>
      <c r="B28" s="61"/>
      <c r="C28" s="447"/>
    </row>
    <row r="29" spans="1:7" x14ac:dyDescent="0.25">
      <c r="A29" s="65"/>
      <c r="B29" s="61"/>
      <c r="C29" s="447"/>
    </row>
    <row r="30" spans="1:7" x14ac:dyDescent="0.25">
      <c r="A30" s="65"/>
      <c r="B30" s="61"/>
      <c r="C30" s="447"/>
    </row>
    <row r="31" spans="1:7" x14ac:dyDescent="0.25">
      <c r="A31" s="65"/>
      <c r="B31" s="61"/>
      <c r="C31" s="447"/>
    </row>
    <row r="32" spans="1:7" x14ac:dyDescent="0.25">
      <c r="A32" s="65"/>
      <c r="B32" s="61"/>
      <c r="C32" s="447"/>
    </row>
    <row r="33" spans="1:3" x14ac:dyDescent="0.25">
      <c r="A33" s="65"/>
      <c r="B33" s="61"/>
      <c r="C33" s="447"/>
    </row>
    <row r="34" spans="1:3" x14ac:dyDescent="0.25">
      <c r="A34" s="65"/>
      <c r="B34" s="67"/>
      <c r="C34" s="447"/>
    </row>
    <row r="35" spans="1:3" x14ac:dyDescent="0.25">
      <c r="B35" s="66"/>
    </row>
    <row r="36" spans="1:3" x14ac:dyDescent="0.25">
      <c r="B36" s="61"/>
    </row>
    <row r="37" spans="1:3" x14ac:dyDescent="0.25">
      <c r="B37" s="61"/>
    </row>
    <row r="38" spans="1:3" x14ac:dyDescent="0.25">
      <c r="B38" s="61"/>
    </row>
    <row r="39" spans="1:3" x14ac:dyDescent="0.25">
      <c r="B39" s="61"/>
    </row>
    <row r="40" spans="1:3" x14ac:dyDescent="0.25">
      <c r="B40" s="61"/>
    </row>
    <row r="41" spans="1:3" x14ac:dyDescent="0.25">
      <c r="B41" s="61"/>
    </row>
    <row r="42" spans="1:3" x14ac:dyDescent="0.25">
      <c r="B42" s="61"/>
    </row>
    <row r="43" spans="1:3" x14ac:dyDescent="0.25">
      <c r="B43" s="61"/>
    </row>
    <row r="44" spans="1:3" x14ac:dyDescent="0.25">
      <c r="B44" s="61"/>
    </row>
    <row r="45" spans="1:3" x14ac:dyDescent="0.25">
      <c r="B45" s="61"/>
    </row>
    <row r="46" spans="1:3" x14ac:dyDescent="0.25">
      <c r="B46" s="61"/>
    </row>
    <row r="47" spans="1:3" x14ac:dyDescent="0.25">
      <c r="B47" s="61"/>
    </row>
    <row r="48" spans="1:3" x14ac:dyDescent="0.25">
      <c r="B48" s="61"/>
    </row>
    <row r="49" spans="2:2" x14ac:dyDescent="0.25">
      <c r="B49" s="61"/>
    </row>
    <row r="50" spans="2:2" x14ac:dyDescent="0.25">
      <c r="B50" s="61"/>
    </row>
    <row r="51" spans="2:2" x14ac:dyDescent="0.25">
      <c r="B51" s="61"/>
    </row>
    <row r="52" spans="2:2" x14ac:dyDescent="0.25">
      <c r="B52" s="61"/>
    </row>
    <row r="53" spans="2:2" x14ac:dyDescent="0.25">
      <c r="B53" s="61"/>
    </row>
    <row r="54" spans="2:2" x14ac:dyDescent="0.25">
      <c r="B54" s="61"/>
    </row>
    <row r="55" spans="2:2" x14ac:dyDescent="0.25">
      <c r="B55" s="61"/>
    </row>
    <row r="56" spans="2:2" x14ac:dyDescent="0.25">
      <c r="B56" s="61"/>
    </row>
    <row r="57" spans="2:2" x14ac:dyDescent="0.25">
      <c r="B57" s="61"/>
    </row>
    <row r="58" spans="2:2" x14ac:dyDescent="0.25">
      <c r="B58" s="61"/>
    </row>
    <row r="59" spans="2:2" x14ac:dyDescent="0.25">
      <c r="B59" s="61"/>
    </row>
    <row r="60" spans="2:2" x14ac:dyDescent="0.25">
      <c r="B60" s="61"/>
    </row>
    <row r="61" spans="2:2" x14ac:dyDescent="0.25">
      <c r="B61" s="61"/>
    </row>
    <row r="62" spans="2:2" x14ac:dyDescent="0.25">
      <c r="B62" s="61"/>
    </row>
    <row r="63" spans="2:2" x14ac:dyDescent="0.25">
      <c r="B63" s="61"/>
    </row>
    <row r="64" spans="2:2" x14ac:dyDescent="0.25">
      <c r="B64" s="61"/>
    </row>
    <row r="65" spans="2:2" x14ac:dyDescent="0.25">
      <c r="B65" s="61"/>
    </row>
    <row r="66" spans="2:2" x14ac:dyDescent="0.25">
      <c r="B66" s="61"/>
    </row>
  </sheetData>
  <mergeCells count="10">
    <mergeCell ref="A1:C1"/>
    <mergeCell ref="A2:C2"/>
    <mergeCell ref="A15:C15"/>
    <mergeCell ref="A16:C16"/>
    <mergeCell ref="A22:C22"/>
    <mergeCell ref="A20:C20"/>
    <mergeCell ref="A21:C21"/>
    <mergeCell ref="A17:C17"/>
    <mergeCell ref="A18:C18"/>
    <mergeCell ref="A19:C19"/>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8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2" width="8.81640625" style="2"/>
    <col min="13" max="13" width="9.54296875" style="2" bestFit="1" customWidth="1"/>
    <col min="14" max="16384" width="8.81640625" style="2"/>
  </cols>
  <sheetData>
    <row r="1" spans="1:11" x14ac:dyDescent="0.25">
      <c r="A1" s="1196" t="s">
        <v>1180</v>
      </c>
      <c r="B1" s="1197"/>
      <c r="C1" s="1197"/>
      <c r="D1" s="1197"/>
      <c r="E1" s="1197"/>
      <c r="F1" s="1197"/>
      <c r="G1" s="1197"/>
      <c r="H1" s="1197"/>
      <c r="I1" s="1197"/>
      <c r="J1" s="1197"/>
      <c r="K1" s="1198"/>
    </row>
    <row r="2" spans="1:11" ht="13.5" customHeight="1"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18" t="s">
        <v>26</v>
      </c>
      <c r="B4" s="1054">
        <v>1226.8038312694</v>
      </c>
      <c r="C4" s="732">
        <f>SUM(D4:J4)</f>
        <v>16522.263423308141</v>
      </c>
      <c r="D4" s="922">
        <v>6977.4809999999998</v>
      </c>
      <c r="E4" s="1183">
        <v>0</v>
      </c>
      <c r="F4" s="885">
        <v>238.077</v>
      </c>
      <c r="G4" s="885">
        <v>0</v>
      </c>
      <c r="H4" s="1142">
        <v>0</v>
      </c>
      <c r="I4" s="934">
        <v>156.96700000000001</v>
      </c>
      <c r="J4" s="1094">
        <v>9149.7384233081411</v>
      </c>
      <c r="K4" s="620">
        <v>568</v>
      </c>
    </row>
    <row r="5" spans="1:11" ht="12.75" customHeight="1" x14ac:dyDescent="0.25">
      <c r="A5" s="3" t="s">
        <v>557</v>
      </c>
      <c r="B5" s="1054">
        <v>11401.5722762565</v>
      </c>
      <c r="C5" s="732">
        <f t="shared" ref="C5:C58" si="0">SUM(D5:J5)</f>
        <v>771389.39447436249</v>
      </c>
      <c r="D5" s="922">
        <v>67104.650999999998</v>
      </c>
      <c r="E5" s="1183">
        <v>11887.33927</v>
      </c>
      <c r="F5" s="885">
        <v>4821.933</v>
      </c>
      <c r="G5" s="885">
        <v>0</v>
      </c>
      <c r="H5" s="1142">
        <v>565657.51166000008</v>
      </c>
      <c r="I5" s="935">
        <v>549.89499999999998</v>
      </c>
      <c r="J5" s="1094">
        <v>121368.06454436242</v>
      </c>
      <c r="K5" s="620">
        <v>4643</v>
      </c>
    </row>
    <row r="6" spans="1:11" ht="12.75" customHeight="1" x14ac:dyDescent="0.25">
      <c r="A6" s="3" t="s">
        <v>73</v>
      </c>
      <c r="B6" s="1054">
        <v>1402.3371779706999</v>
      </c>
      <c r="C6" s="732">
        <f t="shared" si="0"/>
        <v>17298.272690285099</v>
      </c>
      <c r="D6" s="922">
        <v>10364.552</v>
      </c>
      <c r="E6" s="1183">
        <v>0</v>
      </c>
      <c r="F6" s="885">
        <v>345.012</v>
      </c>
      <c r="G6" s="885">
        <v>0</v>
      </c>
      <c r="H6" s="1142">
        <v>0</v>
      </c>
      <c r="I6" s="935">
        <v>95.108999999999995</v>
      </c>
      <c r="J6" s="1094">
        <v>6493.5996902850975</v>
      </c>
      <c r="K6" s="620">
        <v>529</v>
      </c>
    </row>
    <row r="7" spans="1:11" ht="12.75" customHeight="1" x14ac:dyDescent="0.25">
      <c r="A7" s="3" t="s">
        <v>926</v>
      </c>
      <c r="B7" s="1054">
        <v>1082.6926287271001</v>
      </c>
      <c r="C7" s="732">
        <f t="shared" si="0"/>
        <v>17957.678539376149</v>
      </c>
      <c r="D7" s="922">
        <v>7782.2259999999997</v>
      </c>
      <c r="E7" s="1183">
        <v>0</v>
      </c>
      <c r="F7" s="885">
        <v>235.32599999999999</v>
      </c>
      <c r="G7" s="885">
        <v>0</v>
      </c>
      <c r="H7" s="1142">
        <v>0</v>
      </c>
      <c r="I7" s="935">
        <v>23.494</v>
      </c>
      <c r="J7" s="1094">
        <v>9916.632539376149</v>
      </c>
      <c r="K7" s="620">
        <v>558</v>
      </c>
    </row>
    <row r="8" spans="1:11" ht="12.75" customHeight="1" x14ac:dyDescent="0.25">
      <c r="A8" s="3" t="s">
        <v>927</v>
      </c>
      <c r="B8" s="1054">
        <v>1757.6710597745</v>
      </c>
      <c r="C8" s="732">
        <f t="shared" si="0"/>
        <v>10238.631908785235</v>
      </c>
      <c r="D8" s="922">
        <v>5060.5720000000001</v>
      </c>
      <c r="E8" s="1183">
        <v>0</v>
      </c>
      <c r="F8" s="885">
        <v>304.13400000000001</v>
      </c>
      <c r="G8" s="885">
        <v>0</v>
      </c>
      <c r="H8" s="1142">
        <v>0</v>
      </c>
      <c r="I8" s="935">
        <v>45.927</v>
      </c>
      <c r="J8" s="1094">
        <v>4827.9989087852355</v>
      </c>
      <c r="K8" s="620">
        <v>535</v>
      </c>
    </row>
    <row r="9" spans="1:11" ht="12.75" customHeight="1" x14ac:dyDescent="0.25">
      <c r="A9" s="3" t="s">
        <v>928</v>
      </c>
      <c r="B9" s="1054">
        <v>6711.2291876107993</v>
      </c>
      <c r="C9" s="732">
        <f t="shared" si="0"/>
        <v>128896.56673381393</v>
      </c>
      <c r="D9" s="922">
        <v>38912.639000000003</v>
      </c>
      <c r="E9" s="1183">
        <v>262.29975999999999</v>
      </c>
      <c r="F9" s="885">
        <v>2626.4630000000002</v>
      </c>
      <c r="G9" s="885">
        <v>0</v>
      </c>
      <c r="H9" s="1142">
        <v>21547.86781</v>
      </c>
      <c r="I9" s="935">
        <v>237.292</v>
      </c>
      <c r="J9" s="1094">
        <v>65310.005163813927</v>
      </c>
      <c r="K9" s="620">
        <v>2758</v>
      </c>
    </row>
    <row r="10" spans="1:11" ht="12.75" customHeight="1" x14ac:dyDescent="0.25">
      <c r="A10" s="3" t="s">
        <v>29</v>
      </c>
      <c r="B10" s="1054">
        <v>459.79216570059998</v>
      </c>
      <c r="C10" s="732">
        <f t="shared" si="0"/>
        <v>7516.6762444490923</v>
      </c>
      <c r="D10" s="922">
        <v>4006.181</v>
      </c>
      <c r="E10" s="1183">
        <v>0</v>
      </c>
      <c r="F10" s="885">
        <v>79.311000000000007</v>
      </c>
      <c r="G10" s="885">
        <v>0</v>
      </c>
      <c r="H10" s="1142">
        <v>0</v>
      </c>
      <c r="I10" s="935">
        <v>31.709</v>
      </c>
      <c r="J10" s="1094">
        <v>3399.4752444490919</v>
      </c>
      <c r="K10" s="620">
        <v>214</v>
      </c>
    </row>
    <row r="11" spans="1:11" ht="12.75" customHeight="1" x14ac:dyDescent="0.25">
      <c r="A11" s="3" t="s">
        <v>34</v>
      </c>
      <c r="B11" s="1054">
        <v>636.72536741839997</v>
      </c>
      <c r="C11" s="732">
        <f t="shared" si="0"/>
        <v>9217.524245411525</v>
      </c>
      <c r="D11" s="922">
        <v>5049.7479999999996</v>
      </c>
      <c r="E11" s="1183">
        <v>0</v>
      </c>
      <c r="F11" s="885">
        <v>140.98099999999999</v>
      </c>
      <c r="G11" s="885">
        <v>0</v>
      </c>
      <c r="H11" s="1142">
        <v>0</v>
      </c>
      <c r="I11" s="935">
        <v>22.902000000000001</v>
      </c>
      <c r="J11" s="1094">
        <v>4003.8932454115266</v>
      </c>
      <c r="K11" s="620">
        <v>283</v>
      </c>
    </row>
    <row r="12" spans="1:11" ht="12.75" customHeight="1" x14ac:dyDescent="0.25">
      <c r="A12" s="3" t="s">
        <v>929</v>
      </c>
      <c r="B12" s="1054">
        <v>675.06514400930007</v>
      </c>
      <c r="C12" s="732">
        <f t="shared" si="0"/>
        <v>8287.7377864427272</v>
      </c>
      <c r="D12" s="922">
        <v>2630.24</v>
      </c>
      <c r="E12" s="1183">
        <v>0</v>
      </c>
      <c r="F12" s="885">
        <v>86.102999999999994</v>
      </c>
      <c r="G12" s="885">
        <v>0</v>
      </c>
      <c r="H12" s="1142">
        <v>0</v>
      </c>
      <c r="I12" s="935">
        <v>10.039999999999999</v>
      </c>
      <c r="J12" s="1094">
        <v>5561.3547864427273</v>
      </c>
      <c r="K12" s="620">
        <v>296</v>
      </c>
    </row>
    <row r="13" spans="1:11" ht="12.75" customHeight="1" x14ac:dyDescent="0.25">
      <c r="A13" s="3" t="s">
        <v>39</v>
      </c>
      <c r="B13" s="1054">
        <v>3581.1533041219</v>
      </c>
      <c r="C13" s="732">
        <f t="shared" si="0"/>
        <v>68959.672936210554</v>
      </c>
      <c r="D13" s="922">
        <v>33751.285000000003</v>
      </c>
      <c r="E13" s="1183">
        <v>0</v>
      </c>
      <c r="F13" s="885">
        <v>813.00599999999997</v>
      </c>
      <c r="G13" s="885">
        <v>0</v>
      </c>
      <c r="H13" s="1142">
        <v>0</v>
      </c>
      <c r="I13" s="935">
        <v>235.048</v>
      </c>
      <c r="J13" s="1094">
        <v>34160.333936210554</v>
      </c>
      <c r="K13" s="620">
        <v>1702</v>
      </c>
    </row>
    <row r="14" spans="1:11" ht="12.75" customHeight="1" x14ac:dyDescent="0.25">
      <c r="A14" s="3" t="s">
        <v>197</v>
      </c>
      <c r="B14" s="1054">
        <v>506.26110967719995</v>
      </c>
      <c r="C14" s="732">
        <f t="shared" si="0"/>
        <v>6359.8815542641714</v>
      </c>
      <c r="D14" s="922">
        <v>3096.4180000000001</v>
      </c>
      <c r="E14" s="1183">
        <v>0</v>
      </c>
      <c r="F14" s="885">
        <v>212.90899999999999</v>
      </c>
      <c r="G14" s="885">
        <v>0</v>
      </c>
      <c r="H14" s="1142">
        <v>0</v>
      </c>
      <c r="I14" s="935">
        <v>5.4630000000000001</v>
      </c>
      <c r="J14" s="1094">
        <v>3045.0915542641706</v>
      </c>
      <c r="K14" s="620">
        <v>221</v>
      </c>
    </row>
    <row r="15" spans="1:11" ht="12.75" customHeight="1" x14ac:dyDescent="0.25">
      <c r="A15" s="3" t="s">
        <v>80</v>
      </c>
      <c r="B15" s="1054">
        <v>956.84919401740001</v>
      </c>
      <c r="C15" s="732">
        <f t="shared" si="0"/>
        <v>9895.5880168185577</v>
      </c>
      <c r="D15" s="922">
        <v>4404.1450000000004</v>
      </c>
      <c r="E15" s="1183">
        <v>0</v>
      </c>
      <c r="F15" s="885">
        <v>158.624</v>
      </c>
      <c r="G15" s="885">
        <v>0</v>
      </c>
      <c r="H15" s="1142">
        <v>0</v>
      </c>
      <c r="I15" s="935">
        <v>42.755000000000003</v>
      </c>
      <c r="J15" s="1094">
        <v>5290.0640168185573</v>
      </c>
      <c r="K15" s="620">
        <v>389</v>
      </c>
    </row>
    <row r="16" spans="1:11" ht="12.75" customHeight="1" x14ac:dyDescent="0.25">
      <c r="A16" s="3" t="s">
        <v>930</v>
      </c>
      <c r="B16" s="1054">
        <v>2803.953805392</v>
      </c>
      <c r="C16" s="732">
        <f t="shared" si="0"/>
        <v>40880.003136936124</v>
      </c>
      <c r="D16" s="922">
        <v>18795.757000000001</v>
      </c>
      <c r="E16" s="1183">
        <v>0</v>
      </c>
      <c r="F16" s="885">
        <v>398.351</v>
      </c>
      <c r="G16" s="885">
        <v>0</v>
      </c>
      <c r="H16" s="1142">
        <v>0</v>
      </c>
      <c r="I16" s="935">
        <v>135.625</v>
      </c>
      <c r="J16" s="1094">
        <v>21550.270136936128</v>
      </c>
      <c r="K16" s="620">
        <v>1282</v>
      </c>
    </row>
    <row r="17" spans="1:11" ht="12.75" customHeight="1" x14ac:dyDescent="0.25">
      <c r="A17" s="3" t="s">
        <v>333</v>
      </c>
      <c r="B17" s="1054">
        <v>2095.6266230099</v>
      </c>
      <c r="C17" s="732">
        <f t="shared" si="0"/>
        <v>19929.085911398928</v>
      </c>
      <c r="D17" s="922">
        <v>9887.7999999999993</v>
      </c>
      <c r="E17" s="1183">
        <v>0</v>
      </c>
      <c r="F17" s="885">
        <v>286.31599999999997</v>
      </c>
      <c r="G17" s="885">
        <v>0</v>
      </c>
      <c r="H17" s="1142">
        <v>0</v>
      </c>
      <c r="I17" s="935">
        <v>35.935000000000002</v>
      </c>
      <c r="J17" s="1094">
        <v>9719.0349113989305</v>
      </c>
      <c r="K17" s="620">
        <v>717</v>
      </c>
    </row>
    <row r="18" spans="1:11" ht="12.75" customHeight="1" x14ac:dyDescent="0.25">
      <c r="A18" s="3" t="s">
        <v>200</v>
      </c>
      <c r="B18" s="1054">
        <v>2600.0719606619996</v>
      </c>
      <c r="C18" s="732">
        <f t="shared" si="0"/>
        <v>17321.112250555874</v>
      </c>
      <c r="D18" s="922">
        <v>9097.1329999999998</v>
      </c>
      <c r="E18" s="1183">
        <v>0</v>
      </c>
      <c r="F18" s="885">
        <v>593.23299999999995</v>
      </c>
      <c r="G18" s="885">
        <v>0</v>
      </c>
      <c r="H18" s="1142">
        <v>0</v>
      </c>
      <c r="I18" s="935">
        <v>210.364</v>
      </c>
      <c r="J18" s="1094">
        <v>7420.3822505558728</v>
      </c>
      <c r="K18" s="620">
        <v>726</v>
      </c>
    </row>
    <row r="19" spans="1:11" ht="12.75" customHeight="1" x14ac:dyDescent="0.25">
      <c r="A19" s="3" t="s">
        <v>931</v>
      </c>
      <c r="B19" s="1054">
        <v>1212.3541025695999</v>
      </c>
      <c r="C19" s="732">
        <f t="shared" si="0"/>
        <v>10830.813689348588</v>
      </c>
      <c r="D19" s="922">
        <v>5105.0069999999996</v>
      </c>
      <c r="E19" s="1183">
        <v>0</v>
      </c>
      <c r="F19" s="885">
        <v>251.12700000000001</v>
      </c>
      <c r="G19" s="885">
        <v>0</v>
      </c>
      <c r="H19" s="1142">
        <v>0</v>
      </c>
      <c r="I19" s="935">
        <v>131.434</v>
      </c>
      <c r="J19" s="1094">
        <v>5343.2456893485878</v>
      </c>
      <c r="K19" s="620">
        <v>391</v>
      </c>
    </row>
    <row r="20" spans="1:11" ht="12.75" customHeight="1" x14ac:dyDescent="0.25">
      <c r="A20" s="3" t="s">
        <v>253</v>
      </c>
      <c r="B20" s="1054">
        <v>5498.6201842814999</v>
      </c>
      <c r="C20" s="732">
        <f t="shared" si="0"/>
        <v>100374.59003380797</v>
      </c>
      <c r="D20" s="922">
        <v>36377.065000000002</v>
      </c>
      <c r="E20" s="1183">
        <v>4276.1313599999994</v>
      </c>
      <c r="F20" s="885">
        <v>1550.597</v>
      </c>
      <c r="G20" s="885">
        <v>0</v>
      </c>
      <c r="H20" s="1142">
        <v>755.00310999999999</v>
      </c>
      <c r="I20" s="935">
        <v>238.428</v>
      </c>
      <c r="J20" s="1094">
        <v>57177.365563807965</v>
      </c>
      <c r="K20" s="620">
        <v>2829</v>
      </c>
    </row>
    <row r="21" spans="1:11" ht="12.75" customHeight="1" x14ac:dyDescent="0.25">
      <c r="A21" s="3" t="s">
        <v>45</v>
      </c>
      <c r="B21" s="1054">
        <v>2345.5469313869999</v>
      </c>
      <c r="C21" s="732">
        <f t="shared" si="0"/>
        <v>21187.854689380991</v>
      </c>
      <c r="D21" s="922">
        <v>13629.709000000001</v>
      </c>
      <c r="E21" s="1183">
        <v>0</v>
      </c>
      <c r="F21" s="885">
        <v>629.72900000000004</v>
      </c>
      <c r="G21" s="885">
        <v>0</v>
      </c>
      <c r="H21" s="1142">
        <v>0</v>
      </c>
      <c r="I21" s="935">
        <v>42.427</v>
      </c>
      <c r="J21" s="1094">
        <v>6885.989689380991</v>
      </c>
      <c r="K21" s="620">
        <v>717</v>
      </c>
    </row>
    <row r="22" spans="1:11" ht="12.75" customHeight="1" x14ac:dyDescent="0.25">
      <c r="A22" s="3" t="s">
        <v>46</v>
      </c>
      <c r="B22" s="1054">
        <v>4779.7794318199003</v>
      </c>
      <c r="C22" s="732">
        <f t="shared" si="0"/>
        <v>61989.187385299236</v>
      </c>
      <c r="D22" s="922">
        <v>26564.109</v>
      </c>
      <c r="E22" s="1183">
        <v>0</v>
      </c>
      <c r="F22" s="885">
        <v>4224.348</v>
      </c>
      <c r="G22" s="885">
        <v>0</v>
      </c>
      <c r="H22" s="1142">
        <v>0</v>
      </c>
      <c r="I22" s="935">
        <v>224.447</v>
      </c>
      <c r="J22" s="1094">
        <v>30976.283385299233</v>
      </c>
      <c r="K22" s="620">
        <v>1703</v>
      </c>
    </row>
    <row r="23" spans="1:11" ht="12.75" customHeight="1" x14ac:dyDescent="0.25">
      <c r="A23" s="3" t="s">
        <v>932</v>
      </c>
      <c r="B23" s="1054">
        <v>13234.924573831</v>
      </c>
      <c r="C23" s="732">
        <f t="shared" si="0"/>
        <v>136436.96245823632</v>
      </c>
      <c r="D23" s="922">
        <v>65295.834000000003</v>
      </c>
      <c r="E23" s="1183">
        <v>0</v>
      </c>
      <c r="F23" s="885">
        <v>3916.8910000000001</v>
      </c>
      <c r="G23" s="885">
        <v>0</v>
      </c>
      <c r="H23" s="1142">
        <v>0</v>
      </c>
      <c r="I23" s="935">
        <v>802.94600000000003</v>
      </c>
      <c r="J23" s="1094">
        <v>66421.29145823633</v>
      </c>
      <c r="K23" s="620">
        <v>4428</v>
      </c>
    </row>
    <row r="24" spans="1:11" ht="12.75" customHeight="1" x14ac:dyDescent="0.25">
      <c r="A24" s="3" t="s">
        <v>224</v>
      </c>
      <c r="B24" s="1054">
        <v>1382.2961133253998</v>
      </c>
      <c r="C24" s="732">
        <f t="shared" si="0"/>
        <v>23075.458348886306</v>
      </c>
      <c r="D24" s="922">
        <v>10124.245999999999</v>
      </c>
      <c r="E24" s="1183">
        <v>0</v>
      </c>
      <c r="F24" s="885">
        <v>266.28899999999999</v>
      </c>
      <c r="G24" s="885">
        <v>0</v>
      </c>
      <c r="H24" s="1142">
        <v>0</v>
      </c>
      <c r="I24" s="935">
        <v>94.731999999999999</v>
      </c>
      <c r="J24" s="1094">
        <v>12590.191348886305</v>
      </c>
      <c r="K24" s="620">
        <v>640</v>
      </c>
    </row>
    <row r="25" spans="1:11" ht="12.75" customHeight="1" x14ac:dyDescent="0.25">
      <c r="A25" s="3" t="s">
        <v>84</v>
      </c>
      <c r="B25" s="1054">
        <v>1307.4475578930999</v>
      </c>
      <c r="C25" s="732">
        <f t="shared" si="0"/>
        <v>18839.157248197458</v>
      </c>
      <c r="D25" s="922">
        <v>8473.5669999999991</v>
      </c>
      <c r="E25" s="1183">
        <v>0</v>
      </c>
      <c r="F25" s="885">
        <v>253.89400000000001</v>
      </c>
      <c r="G25" s="885">
        <v>0</v>
      </c>
      <c r="H25" s="1142">
        <v>0</v>
      </c>
      <c r="I25" s="935">
        <v>0.83</v>
      </c>
      <c r="J25" s="1094">
        <v>10110.866248197459</v>
      </c>
      <c r="K25" s="620">
        <v>548</v>
      </c>
    </row>
    <row r="26" spans="1:11" ht="12.75" customHeight="1" x14ac:dyDescent="0.25">
      <c r="A26" s="3" t="s">
        <v>85</v>
      </c>
      <c r="B26" s="1054">
        <v>1882.4697284309998</v>
      </c>
      <c r="C26" s="732">
        <f t="shared" si="0"/>
        <v>32727.434128989971</v>
      </c>
      <c r="D26" s="922">
        <v>17548.326000000001</v>
      </c>
      <c r="E26" s="1183">
        <v>0</v>
      </c>
      <c r="F26" s="885">
        <v>386.69400000000002</v>
      </c>
      <c r="G26" s="885">
        <v>0</v>
      </c>
      <c r="H26" s="1142">
        <v>0</v>
      </c>
      <c r="I26" s="935">
        <v>60.085999999999999</v>
      </c>
      <c r="J26" s="1094">
        <v>14732.328128989971</v>
      </c>
      <c r="K26" s="620">
        <v>785</v>
      </c>
    </row>
    <row r="27" spans="1:11" ht="12.75" customHeight="1" x14ac:dyDescent="0.25">
      <c r="A27" s="3" t="s">
        <v>1165</v>
      </c>
      <c r="B27" s="1054">
        <v>1002.4555194467</v>
      </c>
      <c r="C27" s="732">
        <f t="shared" si="0"/>
        <v>16638.27382346971</v>
      </c>
      <c r="D27" s="922">
        <v>10020.023999999999</v>
      </c>
      <c r="E27" s="1183">
        <v>0</v>
      </c>
      <c r="F27" s="885">
        <v>92.5</v>
      </c>
      <c r="G27" s="885">
        <v>0</v>
      </c>
      <c r="H27" s="1142">
        <v>0</v>
      </c>
      <c r="I27" s="935">
        <v>21.472999999999999</v>
      </c>
      <c r="J27" s="1094">
        <v>6504.2768234697105</v>
      </c>
      <c r="K27" s="620">
        <v>410</v>
      </c>
    </row>
    <row r="28" spans="1:11" ht="12.75" customHeight="1" x14ac:dyDescent="0.25">
      <c r="A28" s="3" t="s">
        <v>54</v>
      </c>
      <c r="B28" s="1054">
        <v>4637.5150845409999</v>
      </c>
      <c r="C28" s="732">
        <f t="shared" si="0"/>
        <v>60727.211590331695</v>
      </c>
      <c r="D28" s="922">
        <v>28818.574000000001</v>
      </c>
      <c r="E28" s="1183">
        <v>0</v>
      </c>
      <c r="F28" s="885">
        <v>1398.623</v>
      </c>
      <c r="G28" s="885">
        <v>0</v>
      </c>
      <c r="H28" s="1142">
        <v>0</v>
      </c>
      <c r="I28" s="935">
        <v>107.91500000000001</v>
      </c>
      <c r="J28" s="1094">
        <v>30402.099590331694</v>
      </c>
      <c r="K28" s="620">
        <v>1889</v>
      </c>
    </row>
    <row r="29" spans="1:11" ht="12.75" customHeight="1" x14ac:dyDescent="0.25">
      <c r="A29" s="3" t="s">
        <v>55</v>
      </c>
      <c r="B29" s="1054">
        <v>2499.7808430521004</v>
      </c>
      <c r="C29" s="732">
        <f t="shared" si="0"/>
        <v>12698.600610875395</v>
      </c>
      <c r="D29" s="922">
        <v>6982.1570000000002</v>
      </c>
      <c r="E29" s="1183">
        <v>0</v>
      </c>
      <c r="F29" s="885">
        <v>168.17500000000001</v>
      </c>
      <c r="G29" s="885">
        <v>0</v>
      </c>
      <c r="H29" s="1142">
        <v>0</v>
      </c>
      <c r="I29" s="935">
        <v>18.359000000000002</v>
      </c>
      <c r="J29" s="1094">
        <v>5529.9096108753947</v>
      </c>
      <c r="K29" s="620">
        <v>722</v>
      </c>
    </row>
    <row r="30" spans="1:11" ht="12.75" customHeight="1" x14ac:dyDescent="0.25">
      <c r="A30" s="3" t="s">
        <v>241</v>
      </c>
      <c r="B30" s="1054">
        <v>1996.1591041749998</v>
      </c>
      <c r="C30" s="732">
        <f t="shared" si="0"/>
        <v>22639.432110882139</v>
      </c>
      <c r="D30" s="922">
        <v>10259.834000000001</v>
      </c>
      <c r="E30" s="1183">
        <v>0</v>
      </c>
      <c r="F30" s="885">
        <v>424.09</v>
      </c>
      <c r="G30" s="885">
        <v>0</v>
      </c>
      <c r="H30" s="1142">
        <v>0</v>
      </c>
      <c r="I30" s="935">
        <v>72.542000000000002</v>
      </c>
      <c r="J30" s="1094">
        <v>11882.966110882138</v>
      </c>
      <c r="K30" s="620">
        <v>681</v>
      </c>
    </row>
    <row r="31" spans="1:11" ht="12.75" customHeight="1" x14ac:dyDescent="0.25">
      <c r="A31" s="3" t="s">
        <v>243</v>
      </c>
      <c r="B31" s="1054">
        <v>4646.8952948079996</v>
      </c>
      <c r="C31" s="732">
        <f t="shared" si="0"/>
        <v>80147.655364895763</v>
      </c>
      <c r="D31" s="922">
        <v>45341.089</v>
      </c>
      <c r="E31" s="1183">
        <v>0</v>
      </c>
      <c r="F31" s="885">
        <v>1232.114</v>
      </c>
      <c r="G31" s="885">
        <v>0</v>
      </c>
      <c r="H31" s="1142">
        <v>0</v>
      </c>
      <c r="I31" s="935">
        <v>289.77999999999997</v>
      </c>
      <c r="J31" s="1094">
        <v>33284.67236489577</v>
      </c>
      <c r="K31" s="620">
        <v>2057</v>
      </c>
    </row>
    <row r="32" spans="1:11" ht="12.75" customHeight="1" x14ac:dyDescent="0.25">
      <c r="A32" s="3" t="s">
        <v>119</v>
      </c>
      <c r="B32" s="1054">
        <v>2347.8646052490003</v>
      </c>
      <c r="C32" s="732">
        <f t="shared" si="0"/>
        <v>23378.638222685284</v>
      </c>
      <c r="D32" s="922">
        <v>12174.164000000001</v>
      </c>
      <c r="E32" s="1183">
        <v>0</v>
      </c>
      <c r="F32" s="885">
        <v>646.89499999999998</v>
      </c>
      <c r="G32" s="885">
        <v>0</v>
      </c>
      <c r="H32" s="1142">
        <v>0</v>
      </c>
      <c r="I32" s="935">
        <v>313.50799999999998</v>
      </c>
      <c r="J32" s="1094">
        <v>10244.071222685283</v>
      </c>
      <c r="K32" s="620">
        <v>889</v>
      </c>
    </row>
    <row r="33" spans="1:11" ht="12.75" customHeight="1" x14ac:dyDescent="0.25">
      <c r="A33" s="3" t="s">
        <v>933</v>
      </c>
      <c r="B33" s="1054">
        <v>1179.698423647</v>
      </c>
      <c r="C33" s="732">
        <f t="shared" si="0"/>
        <v>19412.445027472419</v>
      </c>
      <c r="D33" s="922">
        <v>10909.721</v>
      </c>
      <c r="E33" s="1183">
        <v>0</v>
      </c>
      <c r="F33" s="885">
        <v>147.62100000000001</v>
      </c>
      <c r="G33" s="885">
        <v>0</v>
      </c>
      <c r="H33" s="1142">
        <v>0</v>
      </c>
      <c r="I33" s="935">
        <v>26.71</v>
      </c>
      <c r="J33" s="1094">
        <v>8328.3930274724207</v>
      </c>
      <c r="K33" s="620">
        <v>544</v>
      </c>
    </row>
    <row r="34" spans="1:11" ht="12.75" customHeight="1" x14ac:dyDescent="0.25">
      <c r="A34" s="3" t="s">
        <v>934</v>
      </c>
      <c r="B34" s="1054">
        <v>5972.6469734060001</v>
      </c>
      <c r="C34" s="732">
        <f t="shared" si="0"/>
        <v>46515.818485064417</v>
      </c>
      <c r="D34" s="922">
        <v>23299.697</v>
      </c>
      <c r="E34" s="1183">
        <v>0</v>
      </c>
      <c r="F34" s="885">
        <v>4446.4080000000004</v>
      </c>
      <c r="G34" s="885">
        <v>0</v>
      </c>
      <c r="H34" s="1142">
        <v>0</v>
      </c>
      <c r="I34" s="935">
        <v>213.54900000000001</v>
      </c>
      <c r="J34" s="1094">
        <v>18556.164485064415</v>
      </c>
      <c r="K34" s="620">
        <v>1540</v>
      </c>
    </row>
    <row r="35" spans="1:11" ht="12.75" customHeight="1" x14ac:dyDescent="0.25">
      <c r="A35" s="3" t="s">
        <v>56</v>
      </c>
      <c r="B35" s="1054">
        <v>1190.499795808</v>
      </c>
      <c r="C35" s="732">
        <f t="shared" si="0"/>
        <v>18590.261779444067</v>
      </c>
      <c r="D35" s="922">
        <v>11355.361000000001</v>
      </c>
      <c r="E35" s="1183">
        <v>0</v>
      </c>
      <c r="F35" s="885">
        <v>535.56899999999996</v>
      </c>
      <c r="G35" s="885">
        <v>0</v>
      </c>
      <c r="H35" s="1142">
        <v>0</v>
      </c>
      <c r="I35" s="935">
        <v>32.969000000000001</v>
      </c>
      <c r="J35" s="1094">
        <v>6666.3627794440654</v>
      </c>
      <c r="K35" s="620">
        <v>487</v>
      </c>
    </row>
    <row r="36" spans="1:11" ht="12.75" customHeight="1" x14ac:dyDescent="0.25">
      <c r="A36" s="3" t="s">
        <v>58</v>
      </c>
      <c r="B36" s="1054">
        <v>1643.714070921</v>
      </c>
      <c r="C36" s="732">
        <f t="shared" si="0"/>
        <v>18547.253896914233</v>
      </c>
      <c r="D36" s="922">
        <v>8627.2909999999993</v>
      </c>
      <c r="E36" s="1183">
        <v>0</v>
      </c>
      <c r="F36" s="885">
        <v>423.80599999999998</v>
      </c>
      <c r="G36" s="885">
        <v>0</v>
      </c>
      <c r="H36" s="1142">
        <v>0</v>
      </c>
      <c r="I36" s="935">
        <v>18.097999999999999</v>
      </c>
      <c r="J36" s="1094">
        <v>9478.0588969142336</v>
      </c>
      <c r="K36" s="620">
        <v>556</v>
      </c>
    </row>
    <row r="37" spans="1:11" ht="12.75" customHeight="1" x14ac:dyDescent="0.25">
      <c r="A37" s="3" t="s">
        <v>310</v>
      </c>
      <c r="B37" s="1054">
        <v>1921.8610726270999</v>
      </c>
      <c r="C37" s="732">
        <f t="shared" si="0"/>
        <v>34134.087503441529</v>
      </c>
      <c r="D37" s="922">
        <v>19380.684000000001</v>
      </c>
      <c r="E37" s="1183">
        <v>0</v>
      </c>
      <c r="F37" s="885">
        <v>451.29199999999997</v>
      </c>
      <c r="G37" s="885">
        <v>0</v>
      </c>
      <c r="H37" s="1142">
        <v>0</v>
      </c>
      <c r="I37" s="935">
        <v>28.887</v>
      </c>
      <c r="J37" s="1094">
        <v>14273.224503441528</v>
      </c>
      <c r="K37" s="620">
        <v>990</v>
      </c>
    </row>
    <row r="38" spans="1:11" ht="12.75" customHeight="1" x14ac:dyDescent="0.25">
      <c r="A38" s="3" t="s">
        <v>1134</v>
      </c>
      <c r="B38" s="1054">
        <v>3415.3587321327</v>
      </c>
      <c r="C38" s="732">
        <f t="shared" si="0"/>
        <v>20914.525289409459</v>
      </c>
      <c r="D38" s="922">
        <v>10975.762000000001</v>
      </c>
      <c r="E38" s="1183">
        <v>0</v>
      </c>
      <c r="F38" s="885">
        <v>702.97500000000002</v>
      </c>
      <c r="G38" s="885">
        <v>0</v>
      </c>
      <c r="H38" s="1142">
        <v>0</v>
      </c>
      <c r="I38" s="935">
        <v>68.619</v>
      </c>
      <c r="J38" s="1094">
        <v>9167.1692894094576</v>
      </c>
      <c r="K38" s="620">
        <v>946</v>
      </c>
    </row>
    <row r="39" spans="1:11" ht="12.75" customHeight="1" x14ac:dyDescent="0.25">
      <c r="A39" s="3" t="s">
        <v>312</v>
      </c>
      <c r="B39" s="1054">
        <v>593.13881860669994</v>
      </c>
      <c r="C39" s="732">
        <f t="shared" si="0"/>
        <v>5671.6126772445396</v>
      </c>
      <c r="D39" s="922">
        <v>2676.0479999999998</v>
      </c>
      <c r="E39" s="1183">
        <v>0</v>
      </c>
      <c r="F39" s="885">
        <v>76.563999999999993</v>
      </c>
      <c r="G39" s="885">
        <v>0</v>
      </c>
      <c r="H39" s="1142">
        <v>0</v>
      </c>
      <c r="I39" s="935">
        <v>47.47</v>
      </c>
      <c r="J39" s="1094">
        <v>2871.5306772445401</v>
      </c>
      <c r="K39" s="620">
        <v>216</v>
      </c>
    </row>
    <row r="40" spans="1:11" ht="12.75" customHeight="1" x14ac:dyDescent="0.25">
      <c r="A40" s="3" t="s">
        <v>935</v>
      </c>
      <c r="B40" s="1054">
        <v>521.1214976384</v>
      </c>
      <c r="C40" s="732">
        <f t="shared" si="0"/>
        <v>5978.5436480153312</v>
      </c>
      <c r="D40" s="922">
        <v>2557.5039999999999</v>
      </c>
      <c r="E40" s="1183">
        <v>0</v>
      </c>
      <c r="F40" s="885">
        <v>167.03399999999999</v>
      </c>
      <c r="G40" s="885">
        <v>0</v>
      </c>
      <c r="H40" s="1142">
        <v>0</v>
      </c>
      <c r="I40" s="935">
        <v>34.088999999999999</v>
      </c>
      <c r="J40" s="1094">
        <v>3219.9166480153317</v>
      </c>
      <c r="K40" s="620">
        <v>173</v>
      </c>
    </row>
    <row r="41" spans="1:11" ht="12.75" customHeight="1" x14ac:dyDescent="0.25">
      <c r="A41" s="3" t="s">
        <v>271</v>
      </c>
      <c r="B41" s="1054">
        <v>627.03458407649998</v>
      </c>
      <c r="C41" s="732">
        <f t="shared" si="0"/>
        <v>8510.6916957689282</v>
      </c>
      <c r="D41" s="922">
        <v>4499.3100000000004</v>
      </c>
      <c r="E41" s="1183">
        <v>0</v>
      </c>
      <c r="F41" s="885">
        <v>161.52600000000001</v>
      </c>
      <c r="G41" s="885">
        <v>0</v>
      </c>
      <c r="H41" s="1142">
        <v>0</v>
      </c>
      <c r="I41" s="935">
        <v>27.347999999999999</v>
      </c>
      <c r="J41" s="1094">
        <v>3822.507695768928</v>
      </c>
      <c r="K41" s="620">
        <v>307</v>
      </c>
    </row>
    <row r="42" spans="1:11" ht="12.75" customHeight="1" x14ac:dyDescent="0.25">
      <c r="A42" s="3" t="s">
        <v>936</v>
      </c>
      <c r="B42" s="1054">
        <v>2513.2538402259001</v>
      </c>
      <c r="C42" s="732">
        <f t="shared" si="0"/>
        <v>27472.210300437793</v>
      </c>
      <c r="D42" s="922">
        <v>14725.316000000001</v>
      </c>
      <c r="E42" s="1183">
        <v>0</v>
      </c>
      <c r="F42" s="885">
        <v>524.75400000000002</v>
      </c>
      <c r="G42" s="885">
        <v>0</v>
      </c>
      <c r="H42" s="1142">
        <v>0</v>
      </c>
      <c r="I42" s="935">
        <v>66.850999999999999</v>
      </c>
      <c r="J42" s="1094">
        <v>12155.289300437793</v>
      </c>
      <c r="K42" s="620">
        <v>916</v>
      </c>
    </row>
    <row r="43" spans="1:11" ht="12.75" customHeight="1" x14ac:dyDescent="0.25">
      <c r="A43" s="3" t="s">
        <v>185</v>
      </c>
      <c r="B43" s="1054">
        <v>4240.6057118587005</v>
      </c>
      <c r="C43" s="732">
        <f t="shared" si="0"/>
        <v>46954.11546808976</v>
      </c>
      <c r="D43" s="922">
        <v>23503.742999999999</v>
      </c>
      <c r="E43" s="1183">
        <v>0</v>
      </c>
      <c r="F43" s="885">
        <v>1647.1759999999999</v>
      </c>
      <c r="G43" s="885">
        <v>0</v>
      </c>
      <c r="H43" s="1142">
        <v>0</v>
      </c>
      <c r="I43" s="935">
        <v>310.31</v>
      </c>
      <c r="J43" s="1094">
        <v>21492.886468089757</v>
      </c>
      <c r="K43" s="620">
        <v>1354</v>
      </c>
    </row>
    <row r="44" spans="1:11" ht="12.75" customHeight="1" x14ac:dyDescent="0.25">
      <c r="A44" s="3" t="s">
        <v>937</v>
      </c>
      <c r="B44" s="1054">
        <v>5281.967140312001</v>
      </c>
      <c r="C44" s="732">
        <f t="shared" si="0"/>
        <v>131937.22363303712</v>
      </c>
      <c r="D44" s="922">
        <v>58764.086000000003</v>
      </c>
      <c r="E44" s="1183">
        <v>0</v>
      </c>
      <c r="F44" s="885">
        <v>1740.61</v>
      </c>
      <c r="G44" s="885">
        <v>0</v>
      </c>
      <c r="H44" s="1142">
        <v>749.1118100000001</v>
      </c>
      <c r="I44" s="935">
        <v>197.24700000000001</v>
      </c>
      <c r="J44" s="1094">
        <v>70486.168823037122</v>
      </c>
      <c r="K44" s="620">
        <v>3265</v>
      </c>
    </row>
    <row r="45" spans="1:11" ht="12.75" customHeight="1" x14ac:dyDescent="0.25">
      <c r="A45" s="3" t="s">
        <v>62</v>
      </c>
      <c r="B45" s="1054">
        <v>2217.0683375369999</v>
      </c>
      <c r="C45" s="732">
        <f t="shared" si="0"/>
        <v>29555.204080645337</v>
      </c>
      <c r="D45" s="922">
        <v>14406.868</v>
      </c>
      <c r="E45" s="1183">
        <v>0</v>
      </c>
      <c r="F45" s="885">
        <v>658.08699999999999</v>
      </c>
      <c r="G45" s="885">
        <v>0</v>
      </c>
      <c r="H45" s="1142">
        <v>0</v>
      </c>
      <c r="I45" s="935">
        <v>80.099999999999994</v>
      </c>
      <c r="J45" s="1094">
        <v>14410.149080645335</v>
      </c>
      <c r="K45" s="620">
        <v>936</v>
      </c>
    </row>
    <row r="46" spans="1:11" ht="12.75" customHeight="1" x14ac:dyDescent="0.25">
      <c r="A46" s="3" t="s">
        <v>938</v>
      </c>
      <c r="B46" s="1054">
        <v>836.67275988530002</v>
      </c>
      <c r="C46" s="732">
        <f t="shared" si="0"/>
        <v>12607.107381453279</v>
      </c>
      <c r="D46" s="922">
        <v>6476.75</v>
      </c>
      <c r="E46" s="1183">
        <v>0</v>
      </c>
      <c r="F46" s="885">
        <v>187.71100000000001</v>
      </c>
      <c r="G46" s="885">
        <v>0</v>
      </c>
      <c r="H46" s="1142">
        <v>0</v>
      </c>
      <c r="I46" s="935">
        <v>67.244</v>
      </c>
      <c r="J46" s="1094">
        <v>5875.4023814532802</v>
      </c>
      <c r="K46" s="620">
        <v>368</v>
      </c>
    </row>
    <row r="47" spans="1:11" ht="12.75" customHeight="1" x14ac:dyDescent="0.25">
      <c r="A47" s="3" t="s">
        <v>634</v>
      </c>
      <c r="B47" s="1054">
        <v>1150.1471446340001</v>
      </c>
      <c r="C47" s="732">
        <f t="shared" si="0"/>
        <v>12343.383903237642</v>
      </c>
      <c r="D47" s="922">
        <v>6711.6549999999997</v>
      </c>
      <c r="E47" s="1183">
        <v>0</v>
      </c>
      <c r="F47" s="885">
        <v>307.495</v>
      </c>
      <c r="G47" s="885">
        <v>0</v>
      </c>
      <c r="H47" s="1142">
        <v>0</v>
      </c>
      <c r="I47" s="935">
        <v>20.402000000000001</v>
      </c>
      <c r="J47" s="1094">
        <v>5303.8319032376412</v>
      </c>
      <c r="K47" s="620">
        <v>424</v>
      </c>
    </row>
    <row r="48" spans="1:11" ht="12.75" customHeight="1" x14ac:dyDescent="0.25">
      <c r="A48" s="3" t="s">
        <v>939</v>
      </c>
      <c r="B48" s="1054">
        <v>1101.4804236124</v>
      </c>
      <c r="C48" s="732">
        <f t="shared" si="0"/>
        <v>18122.289928786871</v>
      </c>
      <c r="D48" s="922">
        <v>8601.0550000000003</v>
      </c>
      <c r="E48" s="1183">
        <v>0</v>
      </c>
      <c r="F48" s="885">
        <v>240.21100000000001</v>
      </c>
      <c r="G48" s="885">
        <v>0</v>
      </c>
      <c r="H48" s="1142">
        <v>0</v>
      </c>
      <c r="I48" s="935">
        <v>34.372999999999998</v>
      </c>
      <c r="J48" s="1094">
        <v>9246.6509287868721</v>
      </c>
      <c r="K48" s="620">
        <v>539</v>
      </c>
    </row>
    <row r="49" spans="1:13" ht="12.75" customHeight="1" x14ac:dyDescent="0.25">
      <c r="A49" s="3" t="s">
        <v>187</v>
      </c>
      <c r="B49" s="1054">
        <v>1548.5147165820001</v>
      </c>
      <c r="C49" s="732">
        <f t="shared" si="0"/>
        <v>21583.250957090728</v>
      </c>
      <c r="D49" s="922">
        <v>7315.3289999999997</v>
      </c>
      <c r="E49" s="1183">
        <v>3178.65452</v>
      </c>
      <c r="F49" s="885">
        <v>265.09399999999999</v>
      </c>
      <c r="G49" s="885">
        <v>0</v>
      </c>
      <c r="H49" s="1142">
        <v>980.79972000000009</v>
      </c>
      <c r="I49" s="935">
        <v>37.715000000000003</v>
      </c>
      <c r="J49" s="1094">
        <v>9805.6587170907296</v>
      </c>
      <c r="K49" s="620">
        <v>609</v>
      </c>
    </row>
    <row r="50" spans="1:13" ht="12.75" customHeight="1" x14ac:dyDescent="0.25">
      <c r="A50" s="3" t="s">
        <v>940</v>
      </c>
      <c r="B50" s="1054">
        <v>526.27529325310002</v>
      </c>
      <c r="C50" s="732">
        <f t="shared" si="0"/>
        <v>5982.0582734489935</v>
      </c>
      <c r="D50" s="922">
        <v>2687.1350000000002</v>
      </c>
      <c r="E50" s="1183">
        <v>0</v>
      </c>
      <c r="F50" s="885">
        <v>70.103999999999999</v>
      </c>
      <c r="G50" s="885">
        <v>0</v>
      </c>
      <c r="H50" s="1142">
        <v>0</v>
      </c>
      <c r="I50" s="935">
        <v>0</v>
      </c>
      <c r="J50" s="1094">
        <v>3224.8192734489935</v>
      </c>
      <c r="K50" s="620">
        <v>262</v>
      </c>
    </row>
    <row r="51" spans="1:13" ht="12.75" customHeight="1" x14ac:dyDescent="0.25">
      <c r="A51" s="3" t="s">
        <v>814</v>
      </c>
      <c r="B51" s="1054">
        <v>726.2142376841</v>
      </c>
      <c r="C51" s="732">
        <f t="shared" si="0"/>
        <v>7059.5679755960136</v>
      </c>
      <c r="D51" s="922">
        <v>3315.6529999999998</v>
      </c>
      <c r="E51" s="1183">
        <v>0</v>
      </c>
      <c r="F51" s="885">
        <v>91.185000000000002</v>
      </c>
      <c r="G51" s="885">
        <v>0</v>
      </c>
      <c r="H51" s="1142">
        <v>0</v>
      </c>
      <c r="I51" s="935">
        <v>34.590000000000003</v>
      </c>
      <c r="J51" s="1094">
        <v>3618.1399755960138</v>
      </c>
      <c r="K51" s="620">
        <v>245</v>
      </c>
    </row>
    <row r="52" spans="1:13" ht="12.75" customHeight="1" x14ac:dyDescent="0.25">
      <c r="A52" s="3" t="s">
        <v>815</v>
      </c>
      <c r="B52" s="1054">
        <v>1875.9827374189999</v>
      </c>
      <c r="C52" s="732">
        <f t="shared" si="0"/>
        <v>28810.212816430321</v>
      </c>
      <c r="D52" s="922">
        <v>12130.302</v>
      </c>
      <c r="E52" s="1183">
        <v>0</v>
      </c>
      <c r="F52" s="885">
        <v>479.65300000000002</v>
      </c>
      <c r="G52" s="885">
        <v>0</v>
      </c>
      <c r="H52" s="1142">
        <v>0</v>
      </c>
      <c r="I52" s="935">
        <v>254.458</v>
      </c>
      <c r="J52" s="1094">
        <v>15945.799816430323</v>
      </c>
      <c r="K52" s="620">
        <v>896</v>
      </c>
    </row>
    <row r="53" spans="1:13" ht="12.75" customHeight="1" x14ac:dyDescent="0.25">
      <c r="A53" s="3" t="s">
        <v>218</v>
      </c>
      <c r="B53" s="1054">
        <v>2429.7961572366999</v>
      </c>
      <c r="C53" s="732">
        <f t="shared" si="0"/>
        <v>59131.372124982314</v>
      </c>
      <c r="D53" s="922">
        <v>21855.535</v>
      </c>
      <c r="E53" s="1183">
        <v>181.65907999999999</v>
      </c>
      <c r="F53" s="885">
        <v>933.18100000000004</v>
      </c>
      <c r="G53" s="885">
        <v>0</v>
      </c>
      <c r="H53" s="1142">
        <v>1063.52154</v>
      </c>
      <c r="I53" s="935">
        <v>96.765000000000001</v>
      </c>
      <c r="J53" s="1094">
        <v>35000.710504982308</v>
      </c>
      <c r="K53" s="620">
        <v>1480</v>
      </c>
    </row>
    <row r="54" spans="1:13" ht="12.75" customHeight="1" x14ac:dyDescent="0.25">
      <c r="A54" s="3" t="s">
        <v>219</v>
      </c>
      <c r="B54" s="1054">
        <v>555.74108337459995</v>
      </c>
      <c r="C54" s="732">
        <f t="shared" si="0"/>
        <v>11094.491695522447</v>
      </c>
      <c r="D54" s="922">
        <v>6212.95</v>
      </c>
      <c r="E54" s="1183">
        <v>0</v>
      </c>
      <c r="F54" s="885">
        <v>84.385000000000005</v>
      </c>
      <c r="G54" s="885">
        <v>0</v>
      </c>
      <c r="H54" s="1142">
        <v>0</v>
      </c>
      <c r="I54" s="935">
        <v>0.84299999999999997</v>
      </c>
      <c r="J54" s="1094">
        <v>4796.3136955224463</v>
      </c>
      <c r="K54" s="620">
        <v>305</v>
      </c>
    </row>
    <row r="55" spans="1:13" ht="12.75" customHeight="1" x14ac:dyDescent="0.25">
      <c r="A55" s="3" t="s">
        <v>941</v>
      </c>
      <c r="B55" s="1054">
        <v>1153.7060155193999</v>
      </c>
      <c r="C55" s="732">
        <f t="shared" si="0"/>
        <v>12539.242777314952</v>
      </c>
      <c r="D55" s="922">
        <v>6391.5619999999999</v>
      </c>
      <c r="E55" s="1183">
        <v>0</v>
      </c>
      <c r="F55" s="885">
        <v>152.43899999999999</v>
      </c>
      <c r="G55" s="885">
        <v>0</v>
      </c>
      <c r="H55" s="1142">
        <v>0</v>
      </c>
      <c r="I55" s="935">
        <v>27.827999999999999</v>
      </c>
      <c r="J55" s="1094">
        <v>5967.4137773149514</v>
      </c>
      <c r="K55" s="620">
        <v>398</v>
      </c>
    </row>
    <row r="56" spans="1:13" ht="12.75" customHeight="1" x14ac:dyDescent="0.25">
      <c r="A56" s="3" t="s">
        <v>942</v>
      </c>
      <c r="B56" s="1054">
        <v>506.26433003569997</v>
      </c>
      <c r="C56" s="732">
        <f t="shared" si="0"/>
        <v>5414.5448092328897</v>
      </c>
      <c r="D56" s="922">
        <v>3363.8069999999998</v>
      </c>
      <c r="E56" s="1183">
        <v>0</v>
      </c>
      <c r="F56" s="885">
        <v>142.22499999999999</v>
      </c>
      <c r="G56" s="885">
        <v>0</v>
      </c>
      <c r="H56" s="1142">
        <v>0</v>
      </c>
      <c r="I56" s="935">
        <v>10.75</v>
      </c>
      <c r="J56" s="1094">
        <v>1897.7628092328898</v>
      </c>
      <c r="K56" s="620">
        <v>186</v>
      </c>
    </row>
    <row r="57" spans="1:13" ht="12.75" customHeight="1" x14ac:dyDescent="0.25">
      <c r="A57" s="3" t="s">
        <v>464</v>
      </c>
      <c r="B57" s="1054">
        <v>6984.3408955653995</v>
      </c>
      <c r="C57" s="732">
        <f t="shared" si="0"/>
        <v>70744.561795678615</v>
      </c>
      <c r="D57" s="922">
        <v>41782.980000000003</v>
      </c>
      <c r="E57" s="1183">
        <v>0</v>
      </c>
      <c r="F57" s="885">
        <v>1928.4670000000001</v>
      </c>
      <c r="G57" s="885">
        <v>0</v>
      </c>
      <c r="H57" s="1142">
        <v>0</v>
      </c>
      <c r="I57" s="935">
        <v>275.48399999999998</v>
      </c>
      <c r="J57" s="1094">
        <v>26757.630795678622</v>
      </c>
      <c r="K57" s="620">
        <v>2382</v>
      </c>
    </row>
    <row r="58" spans="1:13" ht="12.75" customHeight="1" x14ac:dyDescent="0.25">
      <c r="A58" s="3" t="s">
        <v>23</v>
      </c>
      <c r="B58" s="1054">
        <v>1353.9476365008002</v>
      </c>
      <c r="C58" s="732">
        <f t="shared" si="0"/>
        <v>21791.883729170637</v>
      </c>
      <c r="D58" s="922">
        <v>11155.545</v>
      </c>
      <c r="E58" s="1183">
        <v>0</v>
      </c>
      <c r="F58" s="885">
        <v>186.66900000000001</v>
      </c>
      <c r="G58" s="885">
        <v>0</v>
      </c>
      <c r="H58" s="1142">
        <v>0</v>
      </c>
      <c r="I58" s="935">
        <v>54.975000000000001</v>
      </c>
      <c r="J58" s="1094">
        <v>10394.694729170635</v>
      </c>
      <c r="K58" s="620">
        <v>575</v>
      </c>
    </row>
    <row r="59" spans="1:13" ht="12.75" customHeight="1" x14ac:dyDescent="0.25">
      <c r="A59" s="128"/>
      <c r="B59" s="129"/>
      <c r="C59" s="681"/>
      <c r="D59" s="886"/>
      <c r="E59" s="886"/>
      <c r="F59" s="886"/>
      <c r="G59" s="886"/>
      <c r="H59" s="886"/>
      <c r="I59" s="936"/>
      <c r="J59" s="887"/>
      <c r="K59" s="556"/>
    </row>
    <row r="60" spans="1:13" ht="12.75" customHeight="1" x14ac:dyDescent="0.25">
      <c r="A60" s="130" t="s">
        <v>22</v>
      </c>
      <c r="B60" s="131">
        <f>SUM(B4:B58)</f>
        <v>138738.96634052749</v>
      </c>
      <c r="C60" s="888">
        <f t="shared" ref="C60:K60" si="1">SUM(C4:C58)</f>
        <v>2473779.3212106358</v>
      </c>
      <c r="D60" s="888">
        <f t="shared" si="1"/>
        <v>867316.18200000026</v>
      </c>
      <c r="E60" s="888">
        <f t="shared" si="1"/>
        <v>19786.083989999999</v>
      </c>
      <c r="F60" s="888">
        <f t="shared" si="1"/>
        <v>43533.98599999999</v>
      </c>
      <c r="G60" s="888">
        <f t="shared" si="1"/>
        <v>0</v>
      </c>
      <c r="H60" s="888">
        <f t="shared" si="1"/>
        <v>590753.81565000012</v>
      </c>
      <c r="I60" s="889">
        <f t="shared" si="1"/>
        <v>6325.1060000000007</v>
      </c>
      <c r="J60" s="890">
        <f t="shared" si="1"/>
        <v>946064.14757063612</v>
      </c>
      <c r="K60" s="676">
        <f t="shared" si="1"/>
        <v>55009</v>
      </c>
    </row>
    <row r="61" spans="1:13" ht="12.75" customHeight="1" thickBot="1" x14ac:dyDescent="0.3">
      <c r="A61" s="128"/>
      <c r="B61" s="132"/>
      <c r="C61" s="684"/>
      <c r="D61" s="886"/>
      <c r="E61" s="886"/>
      <c r="F61" s="886"/>
      <c r="G61" s="886"/>
      <c r="H61" s="891"/>
      <c r="I61" s="937"/>
      <c r="J61" s="892"/>
      <c r="K61" s="570"/>
    </row>
    <row r="62" spans="1:13" ht="12.75" customHeight="1" x14ac:dyDescent="0.25">
      <c r="A62" s="84" t="s">
        <v>122</v>
      </c>
      <c r="B62" s="1056">
        <v>46904.607978100001</v>
      </c>
      <c r="C62" s="732">
        <f>SUM(D62:J62)</f>
        <v>497015.55828138458</v>
      </c>
      <c r="D62" s="923">
        <v>235145.63699999999</v>
      </c>
      <c r="E62" s="1091">
        <v>7269.2018800000005</v>
      </c>
      <c r="F62" s="680">
        <v>13893.540999999997</v>
      </c>
      <c r="G62" s="680">
        <v>0</v>
      </c>
      <c r="H62" s="1120">
        <v>1735.8028300000001</v>
      </c>
      <c r="I62" s="938">
        <v>1975.6949999999995</v>
      </c>
      <c r="J62" s="1094">
        <v>236995.68057138458</v>
      </c>
      <c r="K62" s="598">
        <v>16903</v>
      </c>
      <c r="M62" s="11"/>
    </row>
    <row r="63" spans="1:13" ht="12.75" customHeight="1" x14ac:dyDescent="0.25">
      <c r="A63" s="60" t="s">
        <v>123</v>
      </c>
      <c r="B63" s="1056">
        <v>50858.231365</v>
      </c>
      <c r="C63" s="732">
        <f>SUM(D63:J63)</f>
        <v>1227012.5476379443</v>
      </c>
      <c r="D63" s="922">
        <v>285969.22500000003</v>
      </c>
      <c r="E63" s="1160">
        <v>12072.923269999999</v>
      </c>
      <c r="F63" s="679">
        <v>18587.256999999998</v>
      </c>
      <c r="G63" s="679">
        <v>0</v>
      </c>
      <c r="H63" s="1120">
        <v>565657.51166000008</v>
      </c>
      <c r="I63" s="938">
        <v>2701.509</v>
      </c>
      <c r="J63" s="1094">
        <v>342024.12170794426</v>
      </c>
      <c r="K63" s="598">
        <v>18862</v>
      </c>
      <c r="M63" s="11"/>
    </row>
    <row r="64" spans="1:13" ht="12.75" customHeight="1" x14ac:dyDescent="0.25">
      <c r="A64" s="60" t="s">
        <v>124</v>
      </c>
      <c r="B64" s="1056">
        <v>40976.126997600004</v>
      </c>
      <c r="C64" s="732">
        <f>SUM(D64:J64)</f>
        <v>749751.21529130707</v>
      </c>
      <c r="D64" s="922">
        <v>346201.31999999995</v>
      </c>
      <c r="E64" s="1160">
        <v>443.95883999999995</v>
      </c>
      <c r="F64" s="679">
        <v>11053.188000000002</v>
      </c>
      <c r="G64" s="679">
        <v>0</v>
      </c>
      <c r="H64" s="1120">
        <v>23360.50116</v>
      </c>
      <c r="I64" s="938">
        <v>1647.9020000000003</v>
      </c>
      <c r="J64" s="1094">
        <v>367044.34529130714</v>
      </c>
      <c r="K64" s="598">
        <v>19244</v>
      </c>
      <c r="M64" s="11"/>
    </row>
    <row r="65" spans="1:14" ht="12.75" customHeight="1" x14ac:dyDescent="0.25">
      <c r="A65" s="128"/>
      <c r="B65" s="129"/>
      <c r="C65" s="681"/>
      <c r="D65" s="681"/>
      <c r="E65" s="678"/>
      <c r="F65" s="678"/>
      <c r="G65" s="678"/>
      <c r="H65" s="678"/>
      <c r="I65" s="939"/>
      <c r="J65" s="940"/>
      <c r="K65" s="7"/>
      <c r="M65" s="11"/>
    </row>
    <row r="66" spans="1:14" ht="12.75" customHeight="1" x14ac:dyDescent="0.25">
      <c r="A66" s="130" t="s">
        <v>22</v>
      </c>
      <c r="B66" s="571">
        <f>SUM(B62:B64)</f>
        <v>138738.96634069999</v>
      </c>
      <c r="C66" s="893">
        <f t="shared" ref="C66:K66" si="2">SUM(C62:C64)</f>
        <v>2473779.3212106358</v>
      </c>
      <c r="D66" s="893">
        <f t="shared" si="2"/>
        <v>867316.18200000003</v>
      </c>
      <c r="E66" s="893">
        <f t="shared" si="2"/>
        <v>19786.083989999999</v>
      </c>
      <c r="F66" s="893">
        <f t="shared" si="2"/>
        <v>43533.985999999997</v>
      </c>
      <c r="G66" s="893">
        <f t="shared" si="2"/>
        <v>0</v>
      </c>
      <c r="H66" s="893">
        <f t="shared" si="2"/>
        <v>590753.81565</v>
      </c>
      <c r="I66" s="889">
        <f t="shared" si="2"/>
        <v>6325.1059999999998</v>
      </c>
      <c r="J66" s="890">
        <f t="shared" si="2"/>
        <v>946064.14757063589</v>
      </c>
      <c r="K66" s="676">
        <f t="shared" si="2"/>
        <v>55009</v>
      </c>
    </row>
    <row r="67" spans="1:14" ht="12" thickBot="1" x14ac:dyDescent="0.3">
      <c r="A67" s="133"/>
      <c r="B67" s="134"/>
      <c r="C67" s="135"/>
      <c r="D67" s="135"/>
      <c r="E67" s="135"/>
      <c r="F67" s="135"/>
      <c r="G67" s="135"/>
      <c r="H67" s="135"/>
      <c r="I67" s="941"/>
      <c r="J67" s="942"/>
      <c r="K67" s="599"/>
      <c r="M67" s="11"/>
    </row>
    <row r="68" spans="1:14" x14ac:dyDescent="0.25">
      <c r="A68" s="128"/>
      <c r="B68" s="129"/>
      <c r="C68" s="1036"/>
      <c r="D68" s="1036"/>
      <c r="E68" s="1036"/>
      <c r="F68" s="1036"/>
      <c r="G68" s="1036"/>
      <c r="H68" s="1036"/>
      <c r="I68" s="1038"/>
      <c r="J68" s="1039"/>
      <c r="K68" s="1037"/>
      <c r="M68" s="11"/>
    </row>
    <row r="69" spans="1:14" x14ac:dyDescent="0.25">
      <c r="A69" s="428" t="s">
        <v>1146</v>
      </c>
      <c r="B69" s="378"/>
      <c r="C69" s="190"/>
      <c r="D69" s="190"/>
      <c r="E69" s="190"/>
      <c r="F69" s="190"/>
      <c r="G69" s="190"/>
      <c r="H69" s="190"/>
      <c r="I69" s="1032"/>
      <c r="J69" s="1032"/>
      <c r="K69" s="557"/>
    </row>
    <row r="70" spans="1:14" s="14" customFormat="1" ht="13.5" customHeight="1" x14ac:dyDescent="0.25">
      <c r="A70" s="1202" t="s">
        <v>1181</v>
      </c>
      <c r="B70" s="1203"/>
      <c r="C70" s="1203"/>
      <c r="D70" s="1203"/>
      <c r="E70" s="1203"/>
      <c r="F70" s="1203"/>
      <c r="G70" s="1203"/>
      <c r="H70" s="1203"/>
      <c r="I70" s="1204"/>
      <c r="J70" s="1202"/>
      <c r="K70" s="1204"/>
      <c r="M70" s="4"/>
    </row>
    <row r="71" spans="1:14" ht="36" customHeight="1" x14ac:dyDescent="0.25">
      <c r="A71" s="1205" t="s">
        <v>1160</v>
      </c>
      <c r="B71" s="1203"/>
      <c r="C71" s="1203"/>
      <c r="D71" s="1203"/>
      <c r="E71" s="1203"/>
      <c r="F71" s="1203"/>
      <c r="G71" s="1203"/>
      <c r="H71" s="1203"/>
      <c r="I71" s="1204"/>
      <c r="J71" s="1202"/>
      <c r="K71" s="1204"/>
    </row>
    <row r="72" spans="1:14" s="14" customFormat="1" ht="12" customHeight="1" x14ac:dyDescent="0.25">
      <c r="A72" s="1202" t="s">
        <v>415</v>
      </c>
      <c r="B72" s="1203"/>
      <c r="C72" s="1203"/>
      <c r="D72" s="1203"/>
      <c r="E72" s="1203"/>
      <c r="F72" s="1203"/>
      <c r="G72" s="1203"/>
      <c r="H72" s="1203"/>
      <c r="I72" s="1203"/>
      <c r="J72" s="1203"/>
      <c r="K72" s="1204"/>
    </row>
    <row r="73" spans="1:14" ht="37.5" customHeight="1" x14ac:dyDescent="0.25">
      <c r="A73" s="1205" t="s">
        <v>1176</v>
      </c>
      <c r="B73" s="1203"/>
      <c r="C73" s="1203"/>
      <c r="D73" s="1203"/>
      <c r="E73" s="1203"/>
      <c r="F73" s="1203"/>
      <c r="G73" s="1203"/>
      <c r="H73" s="1203"/>
      <c r="I73" s="1204"/>
      <c r="J73" s="1202"/>
      <c r="K73" s="1204"/>
      <c r="N73" s="12"/>
    </row>
    <row r="74" spans="1:14" s="14" customFormat="1" ht="12" customHeight="1" x14ac:dyDescent="0.25">
      <c r="A74" s="1202" t="s">
        <v>1157</v>
      </c>
      <c r="B74" s="1203"/>
      <c r="C74" s="1203"/>
      <c r="D74" s="1203"/>
      <c r="E74" s="1203"/>
      <c r="F74" s="1203"/>
      <c r="G74" s="1203"/>
      <c r="H74" s="1203"/>
      <c r="I74" s="1203"/>
      <c r="J74" s="1203"/>
      <c r="K74" s="1204"/>
    </row>
    <row r="75" spans="1:14" s="14" customFormat="1" ht="25.5" customHeight="1" x14ac:dyDescent="0.25">
      <c r="A75" s="1219" t="s">
        <v>1162</v>
      </c>
      <c r="B75" s="1220"/>
      <c r="C75" s="1220"/>
      <c r="D75" s="1220"/>
      <c r="E75" s="1220"/>
      <c r="F75" s="1220"/>
      <c r="G75" s="1220"/>
      <c r="H75" s="1220"/>
      <c r="I75" s="1220"/>
      <c r="J75" s="1220"/>
      <c r="K75" s="1221"/>
    </row>
    <row r="76" spans="1:14" s="14" customFormat="1" ht="24" customHeight="1" x14ac:dyDescent="0.25">
      <c r="A76" s="1205" t="s">
        <v>416</v>
      </c>
      <c r="B76" s="1203"/>
      <c r="C76" s="1203"/>
      <c r="D76" s="1203"/>
      <c r="E76" s="1203"/>
      <c r="F76" s="1203"/>
      <c r="G76" s="1203"/>
      <c r="H76" s="1203"/>
      <c r="I76" s="1203"/>
      <c r="J76" s="1203"/>
      <c r="K76" s="1204"/>
    </row>
    <row r="77" spans="1:14" s="14" customFormat="1" ht="12" thickBot="1" x14ac:dyDescent="0.3">
      <c r="A77" s="1206" t="s">
        <v>1177</v>
      </c>
      <c r="B77" s="1207"/>
      <c r="C77" s="1207"/>
      <c r="D77" s="1207"/>
      <c r="E77" s="1207"/>
      <c r="F77" s="1207"/>
      <c r="G77" s="1207"/>
      <c r="H77" s="1207"/>
      <c r="I77" s="1207"/>
      <c r="J77" s="1207"/>
      <c r="K77" s="1208"/>
    </row>
    <row r="80" spans="1:14" x14ac:dyDescent="0.25">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rowBreaks count="1" manualBreakCount="1">
    <brk id="67"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70"/>
  <sheetViews>
    <sheetView view="pageLayout"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6384" width="8.81640625" style="2"/>
  </cols>
  <sheetData>
    <row r="1" spans="1:11" x14ac:dyDescent="0.25">
      <c r="A1" s="1196" t="s">
        <v>1180</v>
      </c>
      <c r="B1" s="1197"/>
      <c r="C1" s="1197"/>
      <c r="D1" s="1197"/>
      <c r="E1" s="1197"/>
      <c r="F1" s="1197"/>
      <c r="G1" s="1197"/>
      <c r="H1" s="1197"/>
      <c r="I1" s="1197"/>
      <c r="J1" s="1197"/>
      <c r="K1" s="1198"/>
    </row>
    <row r="2" spans="1:11" ht="12" thickBot="1" x14ac:dyDescent="0.3">
      <c r="A2" s="1199" t="s">
        <v>1031</v>
      </c>
      <c r="B2" s="1200"/>
      <c r="C2" s="1200"/>
      <c r="D2" s="1200"/>
      <c r="E2" s="1200"/>
      <c r="F2" s="1200"/>
      <c r="G2" s="1200"/>
      <c r="H2" s="1200"/>
      <c r="I2" s="1200"/>
      <c r="J2" s="1200"/>
      <c r="K2" s="1201"/>
    </row>
    <row r="3" spans="1:1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1" ht="12.75" customHeight="1" x14ac:dyDescent="0.25">
      <c r="A4" s="3" t="s">
        <v>383</v>
      </c>
      <c r="B4" s="1054">
        <v>2305.7849778037003</v>
      </c>
      <c r="C4" s="732">
        <f>SUM(D4:J4)</f>
        <v>23179.65024220651</v>
      </c>
      <c r="D4" s="922">
        <v>10007.291999999999</v>
      </c>
      <c r="E4" s="1184">
        <v>0</v>
      </c>
      <c r="F4" s="894">
        <v>3093.4189999999999</v>
      </c>
      <c r="G4" s="894">
        <v>0</v>
      </c>
      <c r="H4" s="1143">
        <v>0</v>
      </c>
      <c r="I4" s="928">
        <v>179.50399999999999</v>
      </c>
      <c r="J4" s="1094">
        <v>9899.4352422065094</v>
      </c>
      <c r="K4" s="620">
        <v>731</v>
      </c>
    </row>
    <row r="5" spans="1:11" ht="12.75" customHeight="1" x14ac:dyDescent="0.25">
      <c r="A5" s="3" t="s">
        <v>355</v>
      </c>
      <c r="B5" s="1054">
        <v>910.65093868119993</v>
      </c>
      <c r="C5" s="732">
        <f t="shared" ref="C5:C26" si="0">SUM(D5:J5)</f>
        <v>9324.935968869986</v>
      </c>
      <c r="D5" s="922">
        <v>3316.1860000000001</v>
      </c>
      <c r="E5" s="1184">
        <v>0</v>
      </c>
      <c r="F5" s="894">
        <v>154.227</v>
      </c>
      <c r="G5" s="894">
        <v>0</v>
      </c>
      <c r="H5" s="1143">
        <v>0</v>
      </c>
      <c r="I5" s="929">
        <v>37.706000000000003</v>
      </c>
      <c r="J5" s="1094">
        <v>5816.8169688699854</v>
      </c>
      <c r="K5" s="620">
        <v>388</v>
      </c>
    </row>
    <row r="6" spans="1:11" ht="12.75" customHeight="1" x14ac:dyDescent="0.25">
      <c r="A6" s="3" t="s">
        <v>303</v>
      </c>
      <c r="B6" s="1054">
        <v>2807.1594244683001</v>
      </c>
      <c r="C6" s="732">
        <f t="shared" si="0"/>
        <v>28546.902921408771</v>
      </c>
      <c r="D6" s="922">
        <v>12147.620999999999</v>
      </c>
      <c r="E6" s="1184">
        <v>0</v>
      </c>
      <c r="F6" s="894">
        <v>931.47900000000004</v>
      </c>
      <c r="G6" s="894">
        <v>0</v>
      </c>
      <c r="H6" s="1143">
        <v>0</v>
      </c>
      <c r="I6" s="929">
        <v>125.354</v>
      </c>
      <c r="J6" s="1094">
        <v>15342.448921408773</v>
      </c>
      <c r="K6" s="620">
        <v>1149</v>
      </c>
    </row>
    <row r="7" spans="1:11" ht="12.75" customHeight="1" x14ac:dyDescent="0.25">
      <c r="A7" s="3" t="s">
        <v>356</v>
      </c>
      <c r="B7" s="1054">
        <v>1083.6977357148</v>
      </c>
      <c r="C7" s="732">
        <f t="shared" si="0"/>
        <v>9835.2557524132553</v>
      </c>
      <c r="D7" s="922">
        <v>4040.5010000000002</v>
      </c>
      <c r="E7" s="1184">
        <v>0</v>
      </c>
      <c r="F7" s="894">
        <v>169.83500000000001</v>
      </c>
      <c r="G7" s="894">
        <v>0</v>
      </c>
      <c r="H7" s="1143">
        <v>0</v>
      </c>
      <c r="I7" s="929">
        <v>88.518000000000001</v>
      </c>
      <c r="J7" s="1094">
        <v>5536.4017524132551</v>
      </c>
      <c r="K7" s="620">
        <v>383</v>
      </c>
    </row>
    <row r="8" spans="1:11" ht="12.75" customHeight="1" x14ac:dyDescent="0.25">
      <c r="A8" s="3" t="s">
        <v>943</v>
      </c>
      <c r="B8" s="1054">
        <v>1148.3025545849</v>
      </c>
      <c r="C8" s="732">
        <f t="shared" si="0"/>
        <v>8617.2184119769918</v>
      </c>
      <c r="D8" s="922">
        <v>4126.5349999999999</v>
      </c>
      <c r="E8" s="1184">
        <v>0</v>
      </c>
      <c r="F8" s="894">
        <v>276.149</v>
      </c>
      <c r="G8" s="894">
        <v>0</v>
      </c>
      <c r="H8" s="1143">
        <v>0</v>
      </c>
      <c r="I8" s="929">
        <v>11.217000000000001</v>
      </c>
      <c r="J8" s="1094">
        <v>4203.317411976991</v>
      </c>
      <c r="K8" s="620">
        <v>371</v>
      </c>
    </row>
    <row r="9" spans="1:11" ht="12.75" customHeight="1" x14ac:dyDescent="0.25">
      <c r="A9" s="3" t="s">
        <v>506</v>
      </c>
      <c r="B9" s="1054">
        <v>632.14406438020001</v>
      </c>
      <c r="C9" s="732">
        <f t="shared" si="0"/>
        <v>8604.5212097395633</v>
      </c>
      <c r="D9" s="922">
        <v>2573.1149999999998</v>
      </c>
      <c r="E9" s="1184">
        <v>0</v>
      </c>
      <c r="F9" s="894">
        <v>147.76300000000001</v>
      </c>
      <c r="G9" s="894">
        <v>0</v>
      </c>
      <c r="H9" s="1143">
        <v>0</v>
      </c>
      <c r="I9" s="929">
        <v>29.92</v>
      </c>
      <c r="J9" s="1094">
        <v>5853.7232097395645</v>
      </c>
      <c r="K9" s="620">
        <v>274</v>
      </c>
    </row>
    <row r="10" spans="1:11" ht="12.75" customHeight="1" x14ac:dyDescent="0.25">
      <c r="A10" s="3" t="s">
        <v>114</v>
      </c>
      <c r="B10" s="1054">
        <v>2695.1650888564</v>
      </c>
      <c r="C10" s="732">
        <f t="shared" si="0"/>
        <v>27030.439024934291</v>
      </c>
      <c r="D10" s="922">
        <v>12680.852999999999</v>
      </c>
      <c r="E10" s="1184">
        <v>0</v>
      </c>
      <c r="F10" s="894">
        <v>481.03199999999998</v>
      </c>
      <c r="G10" s="894">
        <v>0</v>
      </c>
      <c r="H10" s="1143">
        <v>0</v>
      </c>
      <c r="I10" s="929">
        <v>85.055999999999997</v>
      </c>
      <c r="J10" s="1094">
        <v>13783.498024934292</v>
      </c>
      <c r="K10" s="620">
        <v>1174</v>
      </c>
    </row>
    <row r="11" spans="1:11" ht="12.75" customHeight="1" x14ac:dyDescent="0.25">
      <c r="A11" s="3" t="s">
        <v>944</v>
      </c>
      <c r="B11" s="1054">
        <v>1117.9010769325998</v>
      </c>
      <c r="C11" s="732">
        <f t="shared" si="0"/>
        <v>12102.0696972882</v>
      </c>
      <c r="D11" s="922">
        <v>5260.4</v>
      </c>
      <c r="E11" s="1184">
        <v>0</v>
      </c>
      <c r="F11" s="894">
        <v>144.85400000000001</v>
      </c>
      <c r="G11" s="894">
        <v>0</v>
      </c>
      <c r="H11" s="1143">
        <v>0</v>
      </c>
      <c r="I11" s="929">
        <v>111.595</v>
      </c>
      <c r="J11" s="1094">
        <v>6585.2206972882004</v>
      </c>
      <c r="K11" s="620">
        <v>441</v>
      </c>
    </row>
    <row r="12" spans="1:11" ht="12.75" customHeight="1" x14ac:dyDescent="0.25">
      <c r="A12" s="3" t="s">
        <v>945</v>
      </c>
      <c r="B12" s="1054">
        <v>498.38505808150001</v>
      </c>
      <c r="C12" s="732">
        <f t="shared" si="0"/>
        <v>3734.3129326235448</v>
      </c>
      <c r="D12" s="922">
        <v>1639.83</v>
      </c>
      <c r="E12" s="1184">
        <v>0</v>
      </c>
      <c r="F12" s="894">
        <v>31.111999999999998</v>
      </c>
      <c r="G12" s="894">
        <v>0</v>
      </c>
      <c r="H12" s="1143">
        <v>0</v>
      </c>
      <c r="I12" s="929">
        <v>0.39200000000000002</v>
      </c>
      <c r="J12" s="1094">
        <v>2062.978932623545</v>
      </c>
      <c r="K12" s="620">
        <v>189</v>
      </c>
    </row>
    <row r="13" spans="1:11" ht="12.75" customHeight="1" x14ac:dyDescent="0.25">
      <c r="A13" s="3" t="s">
        <v>82</v>
      </c>
      <c r="B13" s="1054">
        <v>874.43379742670015</v>
      </c>
      <c r="C13" s="732">
        <f t="shared" si="0"/>
        <v>12259.081162537605</v>
      </c>
      <c r="D13" s="922">
        <v>3464.1559999999999</v>
      </c>
      <c r="E13" s="1184">
        <v>0</v>
      </c>
      <c r="F13" s="894">
        <v>160.31399999999999</v>
      </c>
      <c r="G13" s="894">
        <v>0</v>
      </c>
      <c r="H13" s="1143">
        <v>0</v>
      </c>
      <c r="I13" s="929">
        <v>15.179</v>
      </c>
      <c r="J13" s="1094">
        <v>8619.4321625376051</v>
      </c>
      <c r="K13" s="620">
        <v>427</v>
      </c>
    </row>
    <row r="14" spans="1:11" ht="12.75" customHeight="1" x14ac:dyDescent="0.25">
      <c r="A14" s="3" t="s">
        <v>946</v>
      </c>
      <c r="B14" s="1054">
        <v>12404.7037470368</v>
      </c>
      <c r="C14" s="732">
        <f t="shared" si="0"/>
        <v>186989.27929273533</v>
      </c>
      <c r="D14" s="922">
        <v>69187.649999999994</v>
      </c>
      <c r="E14" s="1184">
        <v>0</v>
      </c>
      <c r="F14" s="894">
        <v>7142.9489999999996</v>
      </c>
      <c r="G14" s="894">
        <v>0</v>
      </c>
      <c r="H14" s="1143">
        <v>1014.61765</v>
      </c>
      <c r="I14" s="929">
        <v>513.97</v>
      </c>
      <c r="J14" s="1094">
        <v>109130.09264273533</v>
      </c>
      <c r="K14" s="620">
        <v>5071</v>
      </c>
    </row>
    <row r="15" spans="1:11" ht="12.75" customHeight="1" x14ac:dyDescent="0.25">
      <c r="A15" s="3" t="s">
        <v>84</v>
      </c>
      <c r="B15" s="1054">
        <v>1257.2048236223</v>
      </c>
      <c r="C15" s="732">
        <f t="shared" si="0"/>
        <v>11601.259144845782</v>
      </c>
      <c r="D15" s="922">
        <v>4255.0630000000001</v>
      </c>
      <c r="E15" s="1184">
        <v>0</v>
      </c>
      <c r="F15" s="894">
        <v>292.53699999999998</v>
      </c>
      <c r="G15" s="894">
        <v>0</v>
      </c>
      <c r="H15" s="1143">
        <v>0</v>
      </c>
      <c r="I15" s="929">
        <v>55.512</v>
      </c>
      <c r="J15" s="1094">
        <v>6998.1471448457814</v>
      </c>
      <c r="K15" s="620">
        <v>462</v>
      </c>
    </row>
    <row r="16" spans="1:11" ht="12.75" customHeight="1" x14ac:dyDescent="0.25">
      <c r="A16" s="3" t="s">
        <v>947</v>
      </c>
      <c r="B16" s="1054">
        <v>6037.8973142028999</v>
      </c>
      <c r="C16" s="732">
        <f t="shared" si="0"/>
        <v>54776.206758140746</v>
      </c>
      <c r="D16" s="922">
        <v>24538.362000000001</v>
      </c>
      <c r="E16" s="1184">
        <v>0</v>
      </c>
      <c r="F16" s="894">
        <v>1965.184</v>
      </c>
      <c r="G16" s="894">
        <v>0</v>
      </c>
      <c r="H16" s="1143">
        <v>0</v>
      </c>
      <c r="I16" s="929">
        <v>271.26400000000001</v>
      </c>
      <c r="J16" s="1094">
        <v>28001.396758140749</v>
      </c>
      <c r="K16" s="620">
        <v>1989</v>
      </c>
    </row>
    <row r="17" spans="1:12" ht="12.75" customHeight="1" x14ac:dyDescent="0.25">
      <c r="A17" s="3" t="s">
        <v>948</v>
      </c>
      <c r="B17" s="1054">
        <v>183.07985981440001</v>
      </c>
      <c r="C17" s="732">
        <f t="shared" si="0"/>
        <v>2574.0729170916502</v>
      </c>
      <c r="D17" s="922">
        <v>917.00199999999995</v>
      </c>
      <c r="E17" s="1184">
        <v>0</v>
      </c>
      <c r="F17" s="894">
        <v>45.432000000000002</v>
      </c>
      <c r="G17" s="894">
        <v>0</v>
      </c>
      <c r="H17" s="1143">
        <v>0</v>
      </c>
      <c r="I17" s="929">
        <v>0.4</v>
      </c>
      <c r="J17" s="1094">
        <v>1611.2389170916504</v>
      </c>
      <c r="K17" s="620">
        <v>85</v>
      </c>
    </row>
    <row r="18" spans="1:12" ht="12.75" customHeight="1" x14ac:dyDescent="0.25">
      <c r="A18" s="3" t="s">
        <v>120</v>
      </c>
      <c r="B18" s="1054">
        <v>2546.3958034316006</v>
      </c>
      <c r="C18" s="732">
        <f t="shared" si="0"/>
        <v>28243.734869936125</v>
      </c>
      <c r="D18" s="922">
        <v>11945.554</v>
      </c>
      <c r="E18" s="1184">
        <v>0</v>
      </c>
      <c r="F18" s="894">
        <v>420.82400000000001</v>
      </c>
      <c r="G18" s="894">
        <v>0</v>
      </c>
      <c r="H18" s="1143">
        <v>0</v>
      </c>
      <c r="I18" s="929">
        <v>171.101</v>
      </c>
      <c r="J18" s="1094">
        <v>15706.255869936125</v>
      </c>
      <c r="K18" s="620">
        <v>1088</v>
      </c>
    </row>
    <row r="19" spans="1:12" ht="12.75" customHeight="1" x14ac:dyDescent="0.25">
      <c r="A19" s="3" t="s">
        <v>354</v>
      </c>
      <c r="B19" s="1054">
        <v>901.65929962289999</v>
      </c>
      <c r="C19" s="732">
        <f t="shared" si="0"/>
        <v>12170.416314452123</v>
      </c>
      <c r="D19" s="922">
        <v>4241.5209999999997</v>
      </c>
      <c r="E19" s="1184">
        <v>0</v>
      </c>
      <c r="F19" s="894">
        <v>217.72</v>
      </c>
      <c r="G19" s="894">
        <v>0</v>
      </c>
      <c r="H19" s="1143">
        <v>0</v>
      </c>
      <c r="I19" s="929">
        <v>64.47</v>
      </c>
      <c r="J19" s="1094">
        <v>7646.7053144521233</v>
      </c>
      <c r="K19" s="620">
        <v>385</v>
      </c>
    </row>
    <row r="20" spans="1:12" ht="12.75" customHeight="1" x14ac:dyDescent="0.25">
      <c r="A20" s="3" t="s">
        <v>292</v>
      </c>
      <c r="B20" s="1054">
        <v>2794.5488394532003</v>
      </c>
      <c r="C20" s="732">
        <f t="shared" si="0"/>
        <v>87640.17316466404</v>
      </c>
      <c r="D20" s="922">
        <v>19308.687999999998</v>
      </c>
      <c r="E20" s="1184">
        <v>1319.2019599999999</v>
      </c>
      <c r="F20" s="894">
        <v>1068.3530000000001</v>
      </c>
      <c r="G20" s="894">
        <v>0</v>
      </c>
      <c r="H20" s="1143">
        <v>775.78697999999997</v>
      </c>
      <c r="I20" s="929">
        <v>127.05200000000001</v>
      </c>
      <c r="J20" s="1094">
        <v>65041.091224664051</v>
      </c>
      <c r="K20" s="620">
        <v>1856</v>
      </c>
    </row>
    <row r="21" spans="1:12" ht="12.75" customHeight="1" x14ac:dyDescent="0.25">
      <c r="A21" s="3" t="s">
        <v>949</v>
      </c>
      <c r="B21" s="1054">
        <v>759.0601502203001</v>
      </c>
      <c r="C21" s="732">
        <f t="shared" si="0"/>
        <v>5240.2925211870042</v>
      </c>
      <c r="D21" s="922">
        <v>2533.127</v>
      </c>
      <c r="E21" s="1184">
        <v>0</v>
      </c>
      <c r="F21" s="894">
        <v>60.712000000000003</v>
      </c>
      <c r="G21" s="894">
        <v>0</v>
      </c>
      <c r="H21" s="1143">
        <v>0</v>
      </c>
      <c r="I21" s="929">
        <v>14.464</v>
      </c>
      <c r="J21" s="1094">
        <v>2631.9895211870044</v>
      </c>
      <c r="K21" s="620">
        <v>210</v>
      </c>
    </row>
    <row r="22" spans="1:12" ht="12.75" customHeight="1" x14ac:dyDescent="0.25">
      <c r="A22" s="3" t="s">
        <v>950</v>
      </c>
      <c r="B22" s="1054">
        <v>3202.9019186783003</v>
      </c>
      <c r="C22" s="732">
        <f t="shared" si="0"/>
        <v>27871.121574557204</v>
      </c>
      <c r="D22" s="922">
        <v>12641.321</v>
      </c>
      <c r="E22" s="1184">
        <v>0</v>
      </c>
      <c r="F22" s="894">
        <v>705.04899999999998</v>
      </c>
      <c r="G22" s="894">
        <v>0</v>
      </c>
      <c r="H22" s="1143">
        <v>0</v>
      </c>
      <c r="I22" s="929">
        <v>128.75299999999999</v>
      </c>
      <c r="J22" s="1094">
        <v>14395.998574557203</v>
      </c>
      <c r="K22" s="620">
        <v>1037</v>
      </c>
    </row>
    <row r="23" spans="1:12" ht="12.75" customHeight="1" x14ac:dyDescent="0.25">
      <c r="A23" s="3" t="s">
        <v>226</v>
      </c>
      <c r="B23" s="1054">
        <v>1072.8321861633001</v>
      </c>
      <c r="C23" s="732">
        <f t="shared" si="0"/>
        <v>3918.4611680771177</v>
      </c>
      <c r="D23" s="922">
        <v>1774.885</v>
      </c>
      <c r="E23" s="1184">
        <v>0</v>
      </c>
      <c r="F23" s="894">
        <v>37.552999999999997</v>
      </c>
      <c r="G23" s="894">
        <v>0</v>
      </c>
      <c r="H23" s="1143">
        <v>0</v>
      </c>
      <c r="I23" s="929">
        <v>86.682000000000002</v>
      </c>
      <c r="J23" s="1094">
        <v>2019.3411680771176</v>
      </c>
      <c r="K23" s="620">
        <v>163</v>
      </c>
      <c r="L23" s="114"/>
    </row>
    <row r="24" spans="1:12" ht="12.75" customHeight="1" x14ac:dyDescent="0.25">
      <c r="A24" s="3" t="s">
        <v>951</v>
      </c>
      <c r="B24" s="1054">
        <v>1231.8580991991998</v>
      </c>
      <c r="C24" s="732">
        <f t="shared" si="0"/>
        <v>12524.755821640698</v>
      </c>
      <c r="D24" s="922">
        <v>5230.4949999999999</v>
      </c>
      <c r="E24" s="1184">
        <v>0</v>
      </c>
      <c r="F24" s="894">
        <v>212.095</v>
      </c>
      <c r="G24" s="894">
        <v>0</v>
      </c>
      <c r="H24" s="1143">
        <v>0</v>
      </c>
      <c r="I24" s="929">
        <v>66.578999999999994</v>
      </c>
      <c r="J24" s="1094">
        <v>7015.586821640698</v>
      </c>
      <c r="K24" s="620">
        <v>409</v>
      </c>
      <c r="L24" s="114"/>
    </row>
    <row r="25" spans="1:12" ht="12.75" customHeight="1" x14ac:dyDescent="0.25">
      <c r="A25" s="3" t="s">
        <v>952</v>
      </c>
      <c r="B25" s="1054">
        <v>637.93494848059993</v>
      </c>
      <c r="C25" s="732">
        <f t="shared" si="0"/>
        <v>5324.349602971165</v>
      </c>
      <c r="D25" s="922">
        <v>1994.9380000000001</v>
      </c>
      <c r="E25" s="1184">
        <v>0</v>
      </c>
      <c r="F25" s="894">
        <v>117.77</v>
      </c>
      <c r="G25" s="894">
        <v>0</v>
      </c>
      <c r="H25" s="1143">
        <v>0</v>
      </c>
      <c r="I25" s="929">
        <v>0.13800000000000001</v>
      </c>
      <c r="J25" s="1094">
        <v>3211.503602971165</v>
      </c>
      <c r="K25" s="620">
        <v>248</v>
      </c>
      <c r="L25" s="114"/>
    </row>
    <row r="26" spans="1:12" ht="12.75" customHeight="1" x14ac:dyDescent="0.25">
      <c r="A26" s="3" t="s">
        <v>953</v>
      </c>
      <c r="B26" s="1055">
        <v>556.66419096940001</v>
      </c>
      <c r="C26" s="732">
        <f t="shared" si="0"/>
        <v>9068.9357323448603</v>
      </c>
      <c r="D26" s="922">
        <v>3031.6990000000001</v>
      </c>
      <c r="E26" s="1184">
        <v>0</v>
      </c>
      <c r="F26" s="894">
        <v>88.097999999999999</v>
      </c>
      <c r="G26" s="894">
        <v>0</v>
      </c>
      <c r="H26" s="1143">
        <v>0</v>
      </c>
      <c r="I26" s="929">
        <v>5.4420000000000002</v>
      </c>
      <c r="J26" s="1094">
        <v>5943.6967323448598</v>
      </c>
      <c r="K26" s="620">
        <v>343</v>
      </c>
      <c r="L26" s="114"/>
    </row>
    <row r="27" spans="1:12" ht="12.75" customHeight="1" x14ac:dyDescent="0.25">
      <c r="A27" s="115"/>
      <c r="B27" s="116"/>
      <c r="C27" s="681"/>
      <c r="D27" s="681"/>
      <c r="E27" s="681"/>
      <c r="F27" s="681"/>
      <c r="G27" s="681"/>
      <c r="H27" s="681"/>
      <c r="I27" s="744"/>
      <c r="J27" s="895"/>
      <c r="K27" s="611"/>
      <c r="L27" s="114"/>
    </row>
    <row r="28" spans="1:12" ht="12.75" customHeight="1" x14ac:dyDescent="0.25">
      <c r="A28" s="98" t="s">
        <v>24</v>
      </c>
      <c r="B28" s="117">
        <f>SUM(B4:B26)</f>
        <v>47660.365897825497</v>
      </c>
      <c r="C28" s="896">
        <f t="shared" ref="C28:J28" si="1">SUM(C4:C26)</f>
        <v>591177.44620664243</v>
      </c>
      <c r="D28" s="896">
        <f t="shared" si="1"/>
        <v>220856.79399999999</v>
      </c>
      <c r="E28" s="896">
        <f t="shared" si="1"/>
        <v>1319.2019599999999</v>
      </c>
      <c r="F28" s="896">
        <f t="shared" si="1"/>
        <v>17964.460000000003</v>
      </c>
      <c r="G28" s="896">
        <f t="shared" si="1"/>
        <v>0</v>
      </c>
      <c r="H28" s="896">
        <f t="shared" si="1"/>
        <v>1790.40463</v>
      </c>
      <c r="I28" s="897">
        <f t="shared" si="1"/>
        <v>2190.268</v>
      </c>
      <c r="J28" s="898">
        <f t="shared" si="1"/>
        <v>347056.31761664263</v>
      </c>
      <c r="K28" s="653">
        <f>SUM(K4:K26)</f>
        <v>18873</v>
      </c>
      <c r="L28" s="114"/>
    </row>
    <row r="29" spans="1:12" ht="12.75" customHeight="1" thickBot="1" x14ac:dyDescent="0.3">
      <c r="A29" s="119"/>
      <c r="B29" s="120"/>
      <c r="C29" s="899"/>
      <c r="D29" s="900"/>
      <c r="E29" s="900"/>
      <c r="F29" s="900"/>
      <c r="G29" s="900"/>
      <c r="H29" s="900"/>
      <c r="I29" s="930"/>
      <c r="J29" s="901"/>
      <c r="K29" s="560"/>
      <c r="L29" s="114"/>
    </row>
    <row r="30" spans="1:12" s="14" customFormat="1" ht="12.75" customHeight="1" x14ac:dyDescent="0.25">
      <c r="A30" s="60" t="s">
        <v>122</v>
      </c>
      <c r="B30" s="1056">
        <v>47660.365896999996</v>
      </c>
      <c r="C30" s="732">
        <f>SUM(D30:J30)</f>
        <v>591177.44620664255</v>
      </c>
      <c r="D30" s="922">
        <v>220856.79399999999</v>
      </c>
      <c r="E30" s="1161">
        <v>1319.2019599999999</v>
      </c>
      <c r="F30" s="902">
        <v>17964.460000000003</v>
      </c>
      <c r="G30" s="902">
        <v>0</v>
      </c>
      <c r="H30" s="1121">
        <v>1790.40463</v>
      </c>
      <c r="I30" s="931">
        <v>2190.268</v>
      </c>
      <c r="J30" s="1094">
        <v>347056.31761664257</v>
      </c>
      <c r="K30" s="601">
        <v>18873</v>
      </c>
      <c r="L30" s="114"/>
    </row>
    <row r="31" spans="1:12" ht="12.75" customHeight="1" x14ac:dyDescent="0.25">
      <c r="A31" s="96"/>
      <c r="B31" s="97"/>
      <c r="C31" s="693"/>
      <c r="D31" s="735"/>
      <c r="E31" s="693"/>
      <c r="F31" s="735"/>
      <c r="G31" s="735"/>
      <c r="H31" s="693"/>
      <c r="I31" s="932"/>
      <c r="J31" s="903"/>
      <c r="K31" s="561"/>
      <c r="L31" s="114"/>
    </row>
    <row r="32" spans="1:12" ht="12.75" customHeight="1" x14ac:dyDescent="0.25">
      <c r="A32" s="98" t="s">
        <v>24</v>
      </c>
      <c r="B32" s="99">
        <f>SUM(B30)</f>
        <v>47660.365896999996</v>
      </c>
      <c r="C32" s="904">
        <f t="shared" ref="C32:K32" si="2">SUM(C30)</f>
        <v>591177.44620664255</v>
      </c>
      <c r="D32" s="904">
        <f t="shared" si="2"/>
        <v>220856.79399999999</v>
      </c>
      <c r="E32" s="904">
        <f t="shared" si="2"/>
        <v>1319.2019599999999</v>
      </c>
      <c r="F32" s="904">
        <f t="shared" si="2"/>
        <v>17964.460000000003</v>
      </c>
      <c r="G32" s="904">
        <f t="shared" si="2"/>
        <v>0</v>
      </c>
      <c r="H32" s="904">
        <f t="shared" si="2"/>
        <v>1790.40463</v>
      </c>
      <c r="I32" s="897">
        <f t="shared" si="2"/>
        <v>2190.268</v>
      </c>
      <c r="J32" s="898">
        <f t="shared" si="2"/>
        <v>347056.31761664257</v>
      </c>
      <c r="K32" s="653">
        <f t="shared" si="2"/>
        <v>18873</v>
      </c>
      <c r="L32" s="114"/>
    </row>
    <row r="33" spans="1:14" ht="12" thickBot="1" x14ac:dyDescent="0.3">
      <c r="A33" s="119"/>
      <c r="B33" s="125"/>
      <c r="C33" s="121"/>
      <c r="D33" s="121"/>
      <c r="E33" s="121"/>
      <c r="F33" s="121"/>
      <c r="G33" s="121"/>
      <c r="H33" s="121"/>
      <c r="I33" s="933"/>
      <c r="J33" s="122"/>
      <c r="K33" s="560"/>
      <c r="L33" s="114"/>
    </row>
    <row r="34" spans="1:14" x14ac:dyDescent="0.25">
      <c r="A34" s="424"/>
      <c r="B34" s="425"/>
      <c r="C34" s="426"/>
      <c r="D34" s="426"/>
      <c r="E34" s="426"/>
      <c r="F34" s="426"/>
      <c r="G34" s="426"/>
      <c r="H34" s="426"/>
      <c r="I34" s="426"/>
      <c r="J34" s="426"/>
      <c r="K34" s="434"/>
      <c r="L34" s="114"/>
    </row>
    <row r="35" spans="1:14" x14ac:dyDescent="0.25">
      <c r="A35" s="428" t="s">
        <v>1146</v>
      </c>
      <c r="B35" s="378"/>
      <c r="C35" s="190"/>
      <c r="D35" s="190"/>
      <c r="E35" s="190"/>
      <c r="F35" s="190"/>
      <c r="G35" s="190"/>
      <c r="H35" s="190"/>
      <c r="I35" s="1032"/>
      <c r="J35" s="1032"/>
      <c r="K35" s="435"/>
      <c r="L35" s="118"/>
    </row>
    <row r="36" spans="1:14" ht="12" customHeight="1" x14ac:dyDescent="0.25">
      <c r="A36" s="1202" t="s">
        <v>1181</v>
      </c>
      <c r="B36" s="1203"/>
      <c r="C36" s="1203"/>
      <c r="D36" s="1203"/>
      <c r="E36" s="1203"/>
      <c r="F36" s="1203"/>
      <c r="G36" s="1203"/>
      <c r="H36" s="1203"/>
      <c r="I36" s="1204"/>
      <c r="J36" s="1202"/>
      <c r="K36" s="1204"/>
      <c r="L36" s="114"/>
    </row>
    <row r="37" spans="1:14" ht="36" customHeight="1" x14ac:dyDescent="0.25">
      <c r="A37" s="1205" t="s">
        <v>1160</v>
      </c>
      <c r="B37" s="1203"/>
      <c r="C37" s="1203"/>
      <c r="D37" s="1203"/>
      <c r="E37" s="1203"/>
      <c r="F37" s="1203"/>
      <c r="G37" s="1203"/>
      <c r="H37" s="1203"/>
      <c r="I37" s="1204"/>
      <c r="J37" s="1202"/>
      <c r="K37" s="1204"/>
      <c r="L37" s="123"/>
    </row>
    <row r="38" spans="1:14" ht="12" customHeight="1" x14ac:dyDescent="0.25">
      <c r="A38" s="1202" t="s">
        <v>415</v>
      </c>
      <c r="B38" s="1203"/>
      <c r="C38" s="1203"/>
      <c r="D38" s="1203"/>
      <c r="E38" s="1203"/>
      <c r="F38" s="1203"/>
      <c r="G38" s="1203"/>
      <c r="H38" s="1203"/>
      <c r="I38" s="1204"/>
      <c r="J38" s="1202"/>
      <c r="K38" s="1204"/>
      <c r="L38" s="123"/>
    </row>
    <row r="39" spans="1:14" ht="36" customHeight="1" x14ac:dyDescent="0.25">
      <c r="A39" s="1205" t="s">
        <v>1176</v>
      </c>
      <c r="B39" s="1203"/>
      <c r="C39" s="1203"/>
      <c r="D39" s="1203"/>
      <c r="E39" s="1203"/>
      <c r="F39" s="1203"/>
      <c r="G39" s="1203"/>
      <c r="H39" s="1203"/>
      <c r="I39" s="1204"/>
      <c r="J39" s="1202"/>
      <c r="K39" s="1204"/>
      <c r="L39" s="124"/>
      <c r="N39" s="12"/>
    </row>
    <row r="40" spans="1:14" ht="12" customHeight="1" x14ac:dyDescent="0.25">
      <c r="A40" s="1202" t="s">
        <v>1157</v>
      </c>
      <c r="B40" s="1203"/>
      <c r="C40" s="1203"/>
      <c r="D40" s="1203"/>
      <c r="E40" s="1203"/>
      <c r="F40" s="1203"/>
      <c r="G40" s="1203"/>
      <c r="H40" s="1203"/>
      <c r="I40" s="1204"/>
      <c r="J40" s="1202"/>
      <c r="K40" s="1204"/>
      <c r="L40" s="114"/>
    </row>
    <row r="41" spans="1:14" ht="24" customHeight="1" x14ac:dyDescent="0.25">
      <c r="A41" s="1205" t="s">
        <v>1162</v>
      </c>
      <c r="B41" s="1203"/>
      <c r="C41" s="1203"/>
      <c r="D41" s="1203"/>
      <c r="E41" s="1203"/>
      <c r="F41" s="1203"/>
      <c r="G41" s="1203"/>
      <c r="H41" s="1203"/>
      <c r="I41" s="1204"/>
      <c r="J41" s="1202"/>
      <c r="K41" s="1204"/>
      <c r="L41" s="8"/>
    </row>
    <row r="42" spans="1:14" ht="24" customHeight="1" x14ac:dyDescent="0.25">
      <c r="A42" s="1205" t="s">
        <v>416</v>
      </c>
      <c r="B42" s="1203"/>
      <c r="C42" s="1203"/>
      <c r="D42" s="1203"/>
      <c r="E42" s="1203"/>
      <c r="F42" s="1203"/>
      <c r="G42" s="1203"/>
      <c r="H42" s="1203"/>
      <c r="I42" s="1204"/>
      <c r="J42" s="1202"/>
      <c r="K42" s="1204"/>
      <c r="L42" s="10"/>
    </row>
    <row r="43" spans="1:14" ht="12" thickBot="1" x14ac:dyDescent="0.3">
      <c r="A43" s="1206" t="s">
        <v>1177</v>
      </c>
      <c r="B43" s="1207"/>
      <c r="C43" s="1207"/>
      <c r="D43" s="1207"/>
      <c r="E43" s="1207"/>
      <c r="F43" s="1207"/>
      <c r="G43" s="1207"/>
      <c r="H43" s="1207"/>
      <c r="I43" s="1208"/>
      <c r="J43" s="1206"/>
      <c r="K43" s="1208"/>
      <c r="L43" s="10"/>
    </row>
    <row r="44" spans="1:14" x14ac:dyDescent="0.25">
      <c r="B44" s="63"/>
      <c r="C44" s="126"/>
      <c r="D44" s="127"/>
      <c r="E44" s="127"/>
      <c r="F44" s="127"/>
      <c r="G44" s="127"/>
      <c r="H44" s="127"/>
      <c r="I44" s="1022"/>
      <c r="J44" s="1023"/>
      <c r="K44" s="444"/>
    </row>
    <row r="45" spans="1:14" x14ac:dyDescent="0.25">
      <c r="A45" s="26"/>
      <c r="B45" s="63"/>
      <c r="C45" s="126"/>
      <c r="D45" s="127"/>
      <c r="E45" s="127"/>
      <c r="F45" s="127"/>
      <c r="G45" s="127"/>
      <c r="H45" s="127"/>
      <c r="I45" s="127"/>
      <c r="J45" s="1024"/>
      <c r="K45" s="444"/>
      <c r="L45" s="49"/>
    </row>
    <row r="46" spans="1:14" x14ac:dyDescent="0.25">
      <c r="K46" s="2"/>
    </row>
    <row r="47" spans="1:14" x14ac:dyDescent="0.25">
      <c r="I47" s="14"/>
      <c r="J47" s="14"/>
    </row>
    <row r="48" spans="1:14" x14ac:dyDescent="0.25">
      <c r="I48" s="14"/>
      <c r="J48" s="14"/>
    </row>
    <row r="49" spans="9:10" x14ac:dyDescent="0.25">
      <c r="I49" s="14"/>
      <c r="J49" s="14"/>
    </row>
    <row r="50" spans="9:10" x14ac:dyDescent="0.25">
      <c r="I50" s="14"/>
      <c r="J50" s="14"/>
    </row>
    <row r="51" spans="9:10" x14ac:dyDescent="0.25">
      <c r="I51" s="14"/>
      <c r="J51" s="14"/>
    </row>
    <row r="52" spans="9:10" x14ac:dyDescent="0.25">
      <c r="I52" s="14"/>
      <c r="J52" s="14"/>
    </row>
    <row r="53" spans="9:10" x14ac:dyDescent="0.25">
      <c r="I53" s="14"/>
      <c r="J53" s="14"/>
    </row>
    <row r="54" spans="9:10" x14ac:dyDescent="0.25">
      <c r="I54" s="14"/>
      <c r="J54" s="14"/>
    </row>
    <row r="55" spans="9:10" x14ac:dyDescent="0.25">
      <c r="I55" s="14"/>
      <c r="J55" s="14"/>
    </row>
    <row r="56" spans="9:10" x14ac:dyDescent="0.25">
      <c r="I56" s="14"/>
      <c r="J56" s="14"/>
    </row>
    <row r="57" spans="9:10" x14ac:dyDescent="0.25">
      <c r="I57" s="14"/>
      <c r="J57" s="14"/>
    </row>
    <row r="58" spans="9:10" x14ac:dyDescent="0.25">
      <c r="I58" s="14"/>
      <c r="J58" s="14"/>
    </row>
    <row r="59" spans="9:10" x14ac:dyDescent="0.25">
      <c r="I59" s="14"/>
      <c r="J59" s="14"/>
    </row>
    <row r="60" spans="9:10" x14ac:dyDescent="0.25">
      <c r="I60" s="14"/>
      <c r="J60" s="14"/>
    </row>
    <row r="61" spans="9:10" x14ac:dyDescent="0.25">
      <c r="I61" s="14"/>
      <c r="J61" s="14"/>
    </row>
    <row r="62" spans="9:10" x14ac:dyDescent="0.25">
      <c r="I62" s="14"/>
      <c r="J62" s="14"/>
    </row>
    <row r="63" spans="9:10" x14ac:dyDescent="0.25">
      <c r="I63" s="14"/>
      <c r="J63" s="14"/>
    </row>
    <row r="64" spans="9:10" x14ac:dyDescent="0.25">
      <c r="I64" s="14"/>
      <c r="J64" s="14"/>
    </row>
    <row r="65" spans="9:10" x14ac:dyDescent="0.25">
      <c r="I65" s="14"/>
      <c r="J65" s="14"/>
    </row>
    <row r="66" spans="9:10" x14ac:dyDescent="0.25">
      <c r="I66" s="14"/>
      <c r="J66" s="14"/>
    </row>
    <row r="67" spans="9:10" x14ac:dyDescent="0.25">
      <c r="I67" s="14"/>
      <c r="J67" s="14"/>
    </row>
    <row r="68" spans="9:10" x14ac:dyDescent="0.25">
      <c r="I68" s="14"/>
      <c r="J68" s="14"/>
    </row>
    <row r="69" spans="9:10" x14ac:dyDescent="0.25">
      <c r="I69" s="14"/>
      <c r="J69" s="14"/>
    </row>
    <row r="70" spans="9:10" x14ac:dyDescent="0.25">
      <c r="I70" s="14"/>
      <c r="J70" s="14"/>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&amp;C&amp;"Arial,Bold"&amp;11FY20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8"/>
  <sheetViews>
    <sheetView zoomScaleNormal="100" workbookViewId="0">
      <selection activeCell="A500" sqref="A500"/>
    </sheetView>
  </sheetViews>
  <sheetFormatPr defaultColWidth="8.81640625" defaultRowHeight="12.5" x14ac:dyDescent="0.25"/>
  <cols>
    <col min="1" max="1" width="19.453125" customWidth="1"/>
    <col min="2" max="2" width="11.7265625" customWidth="1"/>
    <col min="3" max="3" width="13.1796875" customWidth="1"/>
    <col min="4" max="9" width="12.453125" customWidth="1"/>
    <col min="10" max="10" width="13" customWidth="1"/>
    <col min="11" max="11" width="11.7265625" customWidth="1"/>
    <col min="13" max="14" width="8.81640625" customWidth="1"/>
    <col min="26" max="26" width="8.81640625" customWidth="1"/>
  </cols>
  <sheetData>
    <row r="1" spans="1:14" x14ac:dyDescent="0.25">
      <c r="A1" s="1196" t="s">
        <v>1180</v>
      </c>
      <c r="B1" s="1197"/>
      <c r="C1" s="1197"/>
      <c r="D1" s="1197"/>
      <c r="E1" s="1197"/>
      <c r="F1" s="1197"/>
      <c r="G1" s="1197"/>
      <c r="H1" s="1197"/>
      <c r="I1" s="1197"/>
      <c r="J1" s="1197"/>
      <c r="K1" s="1198"/>
    </row>
    <row r="2" spans="1:14" ht="13" thickBot="1" x14ac:dyDescent="0.3">
      <c r="A2" s="1199" t="s">
        <v>1031</v>
      </c>
      <c r="B2" s="1200"/>
      <c r="C2" s="1200"/>
      <c r="D2" s="1200"/>
      <c r="E2" s="1200"/>
      <c r="F2" s="1200"/>
      <c r="G2" s="1200"/>
      <c r="H2" s="1200"/>
      <c r="I2" s="1200"/>
      <c r="J2" s="1200"/>
      <c r="K2" s="1201"/>
    </row>
    <row r="3" spans="1:14" ht="57" customHeight="1" thickBot="1" x14ac:dyDescent="0.3">
      <c r="A3" s="915" t="s">
        <v>990</v>
      </c>
      <c r="B3" s="916" t="s">
        <v>1032</v>
      </c>
      <c r="C3" s="17" t="s">
        <v>281</v>
      </c>
      <c r="D3" s="916" t="s">
        <v>1007</v>
      </c>
      <c r="E3" s="17" t="s">
        <v>987</v>
      </c>
      <c r="F3" s="916" t="s">
        <v>121</v>
      </c>
      <c r="G3" s="916" t="s">
        <v>1159</v>
      </c>
      <c r="H3" s="916" t="s">
        <v>1035</v>
      </c>
      <c r="I3" s="917" t="s">
        <v>1033</v>
      </c>
      <c r="J3" s="915" t="s">
        <v>1034</v>
      </c>
      <c r="K3" s="918" t="s">
        <v>706</v>
      </c>
    </row>
    <row r="4" spans="1:14" ht="13" x14ac:dyDescent="0.3">
      <c r="A4" s="91" t="s">
        <v>1047</v>
      </c>
      <c r="B4" s="1063"/>
      <c r="C4" s="732">
        <f>SUM(D4:J4)</f>
        <v>7192.2422923622998</v>
      </c>
      <c r="D4" s="1064">
        <v>4251.3310000000001</v>
      </c>
      <c r="E4" s="1171">
        <v>0</v>
      </c>
      <c r="F4" s="1065">
        <v>220.10599999999999</v>
      </c>
      <c r="G4" s="1100">
        <v>0</v>
      </c>
      <c r="H4" s="1130">
        <v>0</v>
      </c>
      <c r="I4" s="1066">
        <v>5.298</v>
      </c>
      <c r="J4" s="1099">
        <v>2715.5072923623006</v>
      </c>
      <c r="K4" s="619">
        <v>239</v>
      </c>
      <c r="M4" s="922"/>
      <c r="N4" s="1058"/>
    </row>
    <row r="5" spans="1:14" ht="13" x14ac:dyDescent="0.3">
      <c r="A5" s="91" t="s">
        <v>1048</v>
      </c>
      <c r="B5" s="1063"/>
      <c r="C5" s="732">
        <f t="shared" ref="C5:C68" si="0">SUM(D5:J5)</f>
        <v>16507.662306166596</v>
      </c>
      <c r="D5" s="1064">
        <v>10829.404</v>
      </c>
      <c r="E5" s="1171">
        <v>0</v>
      </c>
      <c r="F5" s="1065">
        <v>878.74599999999998</v>
      </c>
      <c r="G5" s="1100">
        <v>0</v>
      </c>
      <c r="H5" s="1130">
        <v>0</v>
      </c>
      <c r="I5" s="1067">
        <v>10.000999999999999</v>
      </c>
      <c r="J5" s="1099">
        <v>4789.5113061665979</v>
      </c>
      <c r="K5" s="620">
        <v>454</v>
      </c>
      <c r="M5" s="922"/>
      <c r="N5" s="1058"/>
    </row>
    <row r="6" spans="1:14" ht="13" x14ac:dyDescent="0.3">
      <c r="A6" s="91" t="s">
        <v>1049</v>
      </c>
      <c r="B6" s="1063"/>
      <c r="C6" s="732">
        <f t="shared" si="0"/>
        <v>44013.120524249862</v>
      </c>
      <c r="D6" s="1064">
        <v>27376.212</v>
      </c>
      <c r="E6" s="1171">
        <v>0</v>
      </c>
      <c r="F6" s="1065">
        <v>2058.2240000000002</v>
      </c>
      <c r="G6" s="1100">
        <v>0</v>
      </c>
      <c r="H6" s="1130">
        <v>0</v>
      </c>
      <c r="I6" s="1067">
        <v>50.906999999999996</v>
      </c>
      <c r="J6" s="1099">
        <v>14527.777524249859</v>
      </c>
      <c r="K6" s="620">
        <v>1232</v>
      </c>
      <c r="M6" s="922"/>
      <c r="N6" s="1058"/>
    </row>
    <row r="7" spans="1:14" ht="13" x14ac:dyDescent="0.3">
      <c r="A7" s="91" t="s">
        <v>1050</v>
      </c>
      <c r="B7" s="1063"/>
      <c r="C7" s="732">
        <f t="shared" si="0"/>
        <v>11188.685278926871</v>
      </c>
      <c r="D7" s="1064">
        <v>4684.4679999999998</v>
      </c>
      <c r="E7" s="1171">
        <v>0</v>
      </c>
      <c r="F7" s="1065">
        <v>213.756</v>
      </c>
      <c r="G7" s="1100">
        <v>0</v>
      </c>
      <c r="H7" s="1130">
        <v>0</v>
      </c>
      <c r="I7" s="1067">
        <v>0</v>
      </c>
      <c r="J7" s="1099">
        <v>6290.4612789268704</v>
      </c>
      <c r="K7" s="620">
        <v>296</v>
      </c>
      <c r="M7" s="922"/>
      <c r="N7" s="1058"/>
    </row>
    <row r="8" spans="1:14" ht="13" x14ac:dyDescent="0.3">
      <c r="A8" s="91" t="s">
        <v>1051</v>
      </c>
      <c r="B8" s="1063"/>
      <c r="C8" s="732">
        <f t="shared" si="0"/>
        <v>16670.03829100592</v>
      </c>
      <c r="D8" s="1064">
        <v>10634.01</v>
      </c>
      <c r="E8" s="1171">
        <v>0</v>
      </c>
      <c r="F8" s="1065">
        <v>501.47399999999999</v>
      </c>
      <c r="G8" s="1100">
        <v>0</v>
      </c>
      <c r="H8" s="1130">
        <v>0</v>
      </c>
      <c r="I8" s="1067">
        <v>31.097000000000001</v>
      </c>
      <c r="J8" s="1099">
        <v>5503.4572910059196</v>
      </c>
      <c r="K8" s="620">
        <v>463</v>
      </c>
      <c r="M8" s="922"/>
      <c r="N8" s="1058"/>
    </row>
    <row r="9" spans="1:14" ht="13" x14ac:dyDescent="0.3">
      <c r="A9" s="91" t="s">
        <v>1052</v>
      </c>
      <c r="B9" s="1063"/>
      <c r="C9" s="732">
        <f t="shared" si="0"/>
        <v>9509.6987460734344</v>
      </c>
      <c r="D9" s="1064">
        <v>5821.4709999999995</v>
      </c>
      <c r="E9" s="1171">
        <v>0</v>
      </c>
      <c r="F9" s="1065">
        <v>419.613</v>
      </c>
      <c r="G9" s="1100">
        <v>0</v>
      </c>
      <c r="H9" s="1130">
        <v>0</v>
      </c>
      <c r="I9" s="1067">
        <v>0</v>
      </c>
      <c r="J9" s="1099">
        <v>3268.6147460734355</v>
      </c>
      <c r="K9" s="620">
        <v>361</v>
      </c>
      <c r="M9" s="922"/>
      <c r="N9" s="1058"/>
    </row>
    <row r="10" spans="1:14" ht="13" x14ac:dyDescent="0.3">
      <c r="A10" s="91" t="s">
        <v>1053</v>
      </c>
      <c r="B10" s="1063"/>
      <c r="C10" s="732">
        <f t="shared" si="0"/>
        <v>42536.28790734896</v>
      </c>
      <c r="D10" s="1064">
        <v>23561.007000000001</v>
      </c>
      <c r="E10" s="1171">
        <v>0</v>
      </c>
      <c r="F10" s="1065">
        <v>1196.9829999999999</v>
      </c>
      <c r="G10" s="1100">
        <v>0</v>
      </c>
      <c r="H10" s="1130">
        <v>0</v>
      </c>
      <c r="I10" s="1067">
        <v>13.06</v>
      </c>
      <c r="J10" s="1099">
        <v>17765.237907348957</v>
      </c>
      <c r="K10" s="620">
        <v>1339</v>
      </c>
      <c r="M10" s="922"/>
      <c r="N10" s="1058"/>
    </row>
    <row r="11" spans="1:14" ht="13" x14ac:dyDescent="0.3">
      <c r="A11" s="91" t="s">
        <v>1054</v>
      </c>
      <c r="B11" s="1063"/>
      <c r="C11" s="732">
        <f t="shared" si="0"/>
        <v>8035.3836890920484</v>
      </c>
      <c r="D11" s="1064">
        <v>4771.6189999999997</v>
      </c>
      <c r="E11" s="1171">
        <v>0</v>
      </c>
      <c r="F11" s="1065">
        <v>212.99</v>
      </c>
      <c r="G11" s="1100">
        <v>0</v>
      </c>
      <c r="H11" s="1130">
        <v>0</v>
      </c>
      <c r="I11" s="1067">
        <v>10.472</v>
      </c>
      <c r="J11" s="1099">
        <v>3040.3026890920487</v>
      </c>
      <c r="K11" s="620">
        <v>254</v>
      </c>
      <c r="M11" s="922"/>
      <c r="N11" s="1058"/>
    </row>
    <row r="12" spans="1:14" ht="13" x14ac:dyDescent="0.3">
      <c r="A12" s="91" t="s">
        <v>1055</v>
      </c>
      <c r="B12" s="1063"/>
      <c r="C12" s="732">
        <f t="shared" si="0"/>
        <v>9579.1588104771236</v>
      </c>
      <c r="D12" s="1064">
        <v>5325.1419999999998</v>
      </c>
      <c r="E12" s="1171">
        <v>0</v>
      </c>
      <c r="F12" s="1065">
        <v>457.64299999999997</v>
      </c>
      <c r="G12" s="1100">
        <v>0</v>
      </c>
      <c r="H12" s="1130">
        <v>0</v>
      </c>
      <c r="I12" s="1067">
        <v>10</v>
      </c>
      <c r="J12" s="1099">
        <v>3786.3738104771232</v>
      </c>
      <c r="K12" s="620">
        <v>276</v>
      </c>
      <c r="M12" s="922"/>
      <c r="N12" s="1058"/>
    </row>
    <row r="13" spans="1:14" ht="13" x14ac:dyDescent="0.3">
      <c r="A13" s="91" t="s">
        <v>1056</v>
      </c>
      <c r="B13" s="1063"/>
      <c r="C13" s="732">
        <f t="shared" si="0"/>
        <v>13317.832726273029</v>
      </c>
      <c r="D13" s="1064">
        <v>8411.1550000000007</v>
      </c>
      <c r="E13" s="1171">
        <v>0</v>
      </c>
      <c r="F13" s="1065">
        <v>453.82799999999997</v>
      </c>
      <c r="G13" s="1100">
        <v>0</v>
      </c>
      <c r="H13" s="1130">
        <v>0</v>
      </c>
      <c r="I13" s="1067">
        <v>3.778</v>
      </c>
      <c r="J13" s="1099">
        <v>4449.0717262730286</v>
      </c>
      <c r="K13" s="620">
        <v>333</v>
      </c>
      <c r="M13" s="922"/>
      <c r="N13" s="1058"/>
    </row>
    <row r="14" spans="1:14" ht="13" x14ac:dyDescent="0.3">
      <c r="A14" s="91" t="s">
        <v>1057</v>
      </c>
      <c r="B14" s="1063"/>
      <c r="C14" s="732">
        <f t="shared" si="0"/>
        <v>135556.38997367845</v>
      </c>
      <c r="D14" s="1064">
        <v>63611.425999999999</v>
      </c>
      <c r="E14" s="1171">
        <v>115.87728</v>
      </c>
      <c r="F14" s="1065">
        <v>3411.5459999999998</v>
      </c>
      <c r="G14" s="1100">
        <v>0</v>
      </c>
      <c r="H14" s="1130">
        <v>3029.92229</v>
      </c>
      <c r="I14" s="1067">
        <v>139.435</v>
      </c>
      <c r="J14" s="1099">
        <v>65248.183403678464</v>
      </c>
      <c r="K14" s="620">
        <v>3490</v>
      </c>
      <c r="M14" s="922"/>
      <c r="N14" s="1058"/>
    </row>
    <row r="15" spans="1:14" ht="13" x14ac:dyDescent="0.3">
      <c r="A15" s="91" t="s">
        <v>1058</v>
      </c>
      <c r="B15" s="1063"/>
      <c r="C15" s="732">
        <f t="shared" si="0"/>
        <v>24311.464564994822</v>
      </c>
      <c r="D15" s="1064">
        <v>15733.998</v>
      </c>
      <c r="E15" s="1171">
        <v>0</v>
      </c>
      <c r="F15" s="1065">
        <v>1013.718</v>
      </c>
      <c r="G15" s="1100">
        <v>0</v>
      </c>
      <c r="H15" s="1130">
        <v>0</v>
      </c>
      <c r="I15" s="1067">
        <v>16.532</v>
      </c>
      <c r="J15" s="1099">
        <v>7547.2165649948238</v>
      </c>
      <c r="K15" s="620">
        <v>862</v>
      </c>
      <c r="M15" s="922"/>
      <c r="N15" s="1058"/>
    </row>
    <row r="16" spans="1:14" ht="13" x14ac:dyDescent="0.3">
      <c r="A16" s="91" t="s">
        <v>1059</v>
      </c>
      <c r="B16" s="1063"/>
      <c r="C16" s="732">
        <f t="shared" si="0"/>
        <v>83335.558160135231</v>
      </c>
      <c r="D16" s="1064">
        <v>40946.78</v>
      </c>
      <c r="E16" s="1171">
        <v>0</v>
      </c>
      <c r="F16" s="1065">
        <v>2109.4989999999998</v>
      </c>
      <c r="G16" s="1100">
        <v>0</v>
      </c>
      <c r="H16" s="1130">
        <v>0</v>
      </c>
      <c r="I16" s="1067">
        <v>71.212999999999994</v>
      </c>
      <c r="J16" s="1099">
        <v>40208.06616013524</v>
      </c>
      <c r="K16" s="620">
        <v>2204</v>
      </c>
      <c r="M16" s="922"/>
      <c r="N16" s="1058"/>
    </row>
    <row r="17" spans="1:14" ht="13" x14ac:dyDescent="0.3">
      <c r="A17" s="91" t="s">
        <v>1060</v>
      </c>
      <c r="B17" s="1063"/>
      <c r="C17" s="732">
        <f t="shared" si="0"/>
        <v>12073.190206723883</v>
      </c>
      <c r="D17" s="1064">
        <v>6923.1419999999998</v>
      </c>
      <c r="E17" s="1171">
        <v>0</v>
      </c>
      <c r="F17" s="1065">
        <v>408.23399999999998</v>
      </c>
      <c r="G17" s="1100">
        <v>0</v>
      </c>
      <c r="H17" s="1130">
        <v>0</v>
      </c>
      <c r="I17" s="1067">
        <v>10.736000000000001</v>
      </c>
      <c r="J17" s="1099">
        <v>4731.0782067238824</v>
      </c>
      <c r="K17" s="620">
        <v>377</v>
      </c>
      <c r="M17" s="922"/>
      <c r="N17" s="1058"/>
    </row>
    <row r="18" spans="1:14" ht="13" x14ac:dyDescent="0.3">
      <c r="A18" s="91" t="s">
        <v>1061</v>
      </c>
      <c r="B18" s="1063"/>
      <c r="C18" s="732">
        <f t="shared" si="0"/>
        <v>23100.281345120358</v>
      </c>
      <c r="D18" s="1064">
        <v>11540.596</v>
      </c>
      <c r="E18" s="1171">
        <v>0</v>
      </c>
      <c r="F18" s="1065">
        <v>844.822</v>
      </c>
      <c r="G18" s="1100">
        <v>0</v>
      </c>
      <c r="H18" s="1130">
        <v>0</v>
      </c>
      <c r="I18" s="1067">
        <v>25.61</v>
      </c>
      <c r="J18" s="1099">
        <v>10689.253345120358</v>
      </c>
      <c r="K18" s="620">
        <v>537</v>
      </c>
      <c r="M18" s="922"/>
      <c r="N18" s="1058"/>
    </row>
    <row r="19" spans="1:14" x14ac:dyDescent="0.25">
      <c r="A19" s="91" t="s">
        <v>1062</v>
      </c>
      <c r="B19" s="1068"/>
      <c r="C19" s="732">
        <f t="shared" si="0"/>
        <v>100765.00972432837</v>
      </c>
      <c r="D19" s="1064">
        <v>44147.17</v>
      </c>
      <c r="E19" s="1171">
        <v>0</v>
      </c>
      <c r="F19" s="1065">
        <v>2328.922</v>
      </c>
      <c r="G19" s="1100">
        <v>0</v>
      </c>
      <c r="H19" s="1130">
        <v>0</v>
      </c>
      <c r="I19" s="1067">
        <v>126.096</v>
      </c>
      <c r="J19" s="1099">
        <v>54162.821724328373</v>
      </c>
      <c r="K19" s="620">
        <v>2679</v>
      </c>
      <c r="M19" s="922"/>
      <c r="N19" s="1058"/>
    </row>
    <row r="20" spans="1:14" x14ac:dyDescent="0.25">
      <c r="A20" s="91" t="s">
        <v>1063</v>
      </c>
      <c r="B20" s="1068"/>
      <c r="C20" s="732">
        <f t="shared" si="0"/>
        <v>9423.9460292989061</v>
      </c>
      <c r="D20" s="1064">
        <v>4640.5029999999997</v>
      </c>
      <c r="E20" s="1171">
        <v>0</v>
      </c>
      <c r="F20" s="1065">
        <v>174.06100000000001</v>
      </c>
      <c r="G20" s="1100">
        <v>0</v>
      </c>
      <c r="H20" s="1130">
        <v>0</v>
      </c>
      <c r="I20" s="1067">
        <v>12.413</v>
      </c>
      <c r="J20" s="1099">
        <v>4596.9690292989062</v>
      </c>
      <c r="K20" s="620">
        <v>253</v>
      </c>
      <c r="M20" s="922"/>
      <c r="N20" s="1058"/>
    </row>
    <row r="21" spans="1:14" x14ac:dyDescent="0.25">
      <c r="A21" s="91" t="s">
        <v>1064</v>
      </c>
      <c r="B21" s="1068"/>
      <c r="C21" s="732">
        <f t="shared" si="0"/>
        <v>33635.353400362495</v>
      </c>
      <c r="D21" s="1064">
        <v>19492.04</v>
      </c>
      <c r="E21" s="1171">
        <v>0</v>
      </c>
      <c r="F21" s="1065">
        <v>912.95399999999995</v>
      </c>
      <c r="G21" s="1100">
        <v>0</v>
      </c>
      <c r="H21" s="1130">
        <v>0</v>
      </c>
      <c r="I21" s="1067">
        <v>18.614999999999998</v>
      </c>
      <c r="J21" s="1099">
        <v>13211.744400362493</v>
      </c>
      <c r="K21" s="620">
        <v>850</v>
      </c>
      <c r="M21" s="922"/>
      <c r="N21" s="1058"/>
    </row>
    <row r="22" spans="1:14" x14ac:dyDescent="0.25">
      <c r="A22" s="91" t="s">
        <v>1065</v>
      </c>
      <c r="B22" s="1069"/>
      <c r="C22" s="732">
        <f t="shared" si="0"/>
        <v>9202.0259581161663</v>
      </c>
      <c r="D22" s="1064">
        <v>5249.8019999999997</v>
      </c>
      <c r="E22" s="1171">
        <v>0</v>
      </c>
      <c r="F22" s="1065">
        <v>368.80599999999998</v>
      </c>
      <c r="G22" s="1100">
        <v>0</v>
      </c>
      <c r="H22" s="1130">
        <v>0</v>
      </c>
      <c r="I22" s="1067">
        <v>86.340999999999994</v>
      </c>
      <c r="J22" s="1099">
        <v>3497.0769581161662</v>
      </c>
      <c r="K22" s="620">
        <v>301</v>
      </c>
      <c r="M22" s="922"/>
      <c r="N22" s="1058"/>
    </row>
    <row r="23" spans="1:14" x14ac:dyDescent="0.25">
      <c r="A23" s="91" t="s">
        <v>1066</v>
      </c>
      <c r="B23" s="1069"/>
      <c r="C23" s="732">
        <f t="shared" si="0"/>
        <v>7753.3606549197584</v>
      </c>
      <c r="D23" s="1064">
        <v>4630.0540000000001</v>
      </c>
      <c r="E23" s="1171">
        <v>0</v>
      </c>
      <c r="F23" s="1065">
        <v>188.48400000000001</v>
      </c>
      <c r="G23" s="1100">
        <v>0</v>
      </c>
      <c r="H23" s="1130">
        <v>0</v>
      </c>
      <c r="I23" s="1067">
        <v>10</v>
      </c>
      <c r="J23" s="1099">
        <v>2924.822654919758</v>
      </c>
      <c r="K23" s="620">
        <v>186</v>
      </c>
      <c r="M23" s="922"/>
      <c r="N23" s="1058"/>
    </row>
    <row r="24" spans="1:14" x14ac:dyDescent="0.25">
      <c r="A24" s="91" t="s">
        <v>1067</v>
      </c>
      <c r="B24" s="1070"/>
      <c r="C24" s="732">
        <f t="shared" si="0"/>
        <v>18510.620683321551</v>
      </c>
      <c r="D24" s="1064">
        <v>10184.031000000001</v>
      </c>
      <c r="E24" s="1171">
        <v>0</v>
      </c>
      <c r="F24" s="1065">
        <v>573.05200000000002</v>
      </c>
      <c r="G24" s="1100">
        <v>0</v>
      </c>
      <c r="H24" s="1130">
        <v>0</v>
      </c>
      <c r="I24" s="1067">
        <v>10</v>
      </c>
      <c r="J24" s="1099">
        <v>7743.5376833215496</v>
      </c>
      <c r="K24" s="620">
        <v>513</v>
      </c>
      <c r="M24" s="922"/>
      <c r="N24" s="1058"/>
    </row>
    <row r="25" spans="1:14" x14ac:dyDescent="0.25">
      <c r="A25" s="91" t="s">
        <v>1068</v>
      </c>
      <c r="B25" s="1070"/>
      <c r="C25" s="732">
        <f t="shared" si="0"/>
        <v>24045.582702116721</v>
      </c>
      <c r="D25" s="1064">
        <v>14099.583000000001</v>
      </c>
      <c r="E25" s="1171">
        <v>0</v>
      </c>
      <c r="F25" s="1065">
        <v>1032.6469999999999</v>
      </c>
      <c r="G25" s="1100">
        <v>0</v>
      </c>
      <c r="H25" s="1130">
        <v>0</v>
      </c>
      <c r="I25" s="1067">
        <v>24.245999999999999</v>
      </c>
      <c r="J25" s="1099">
        <v>8889.10670211672</v>
      </c>
      <c r="K25" s="620">
        <v>781</v>
      </c>
      <c r="M25" s="922"/>
      <c r="N25" s="1058"/>
    </row>
    <row r="26" spans="1:14" x14ac:dyDescent="0.25">
      <c r="A26" s="91" t="s">
        <v>1069</v>
      </c>
      <c r="B26" s="1070"/>
      <c r="C26" s="732">
        <f t="shared" si="0"/>
        <v>6358.8087736108128</v>
      </c>
      <c r="D26" s="1064">
        <v>3565.1970000000001</v>
      </c>
      <c r="E26" s="1171">
        <v>0</v>
      </c>
      <c r="F26" s="1065">
        <v>155.33799999999999</v>
      </c>
      <c r="G26" s="1100">
        <v>0</v>
      </c>
      <c r="H26" s="1130">
        <v>0</v>
      </c>
      <c r="I26" s="1067">
        <v>10</v>
      </c>
      <c r="J26" s="1099">
        <v>2628.2737736108124</v>
      </c>
      <c r="K26" s="620">
        <v>167</v>
      </c>
      <c r="M26" s="922"/>
      <c r="N26" s="1058"/>
    </row>
    <row r="27" spans="1:14" x14ac:dyDescent="0.25">
      <c r="A27" s="91" t="s">
        <v>1070</v>
      </c>
      <c r="B27" s="1070"/>
      <c r="C27" s="732">
        <f t="shared" si="0"/>
        <v>14625.055240600141</v>
      </c>
      <c r="D27" s="1064">
        <v>7561.8419999999996</v>
      </c>
      <c r="E27" s="1171">
        <v>0</v>
      </c>
      <c r="F27" s="1065">
        <v>258.41899999999998</v>
      </c>
      <c r="G27" s="1100">
        <v>0</v>
      </c>
      <c r="H27" s="1130">
        <v>0</v>
      </c>
      <c r="I27" s="1067">
        <v>16.913</v>
      </c>
      <c r="J27" s="1099">
        <v>6787.8812406001425</v>
      </c>
      <c r="K27" s="620">
        <v>377</v>
      </c>
      <c r="M27" s="922"/>
      <c r="N27" s="1058"/>
    </row>
    <row r="28" spans="1:14" x14ac:dyDescent="0.25">
      <c r="A28" s="91" t="s">
        <v>1071</v>
      </c>
      <c r="B28" s="1070"/>
      <c r="C28" s="732">
        <f t="shared" si="0"/>
        <v>595.29342011225151</v>
      </c>
      <c r="D28" s="1064">
        <v>415.47500000000002</v>
      </c>
      <c r="E28" s="1171">
        <v>0</v>
      </c>
      <c r="F28" s="1065">
        <v>0</v>
      </c>
      <c r="G28" s="1100">
        <v>0</v>
      </c>
      <c r="H28" s="1130">
        <v>0</v>
      </c>
      <c r="I28" s="1067">
        <v>0</v>
      </c>
      <c r="J28" s="1099">
        <v>179.81842011225152</v>
      </c>
      <c r="K28" s="620">
        <v>30</v>
      </c>
      <c r="M28" s="922"/>
      <c r="N28" s="1058"/>
    </row>
    <row r="29" spans="1:14" x14ac:dyDescent="0.25">
      <c r="A29" s="91" t="s">
        <v>1072</v>
      </c>
      <c r="B29" s="1070"/>
      <c r="C29" s="732">
        <f t="shared" si="0"/>
        <v>19501.381977552905</v>
      </c>
      <c r="D29" s="1064">
        <v>9205.2170000000006</v>
      </c>
      <c r="E29" s="1171">
        <v>0</v>
      </c>
      <c r="F29" s="1065">
        <v>640.15099999999995</v>
      </c>
      <c r="G29" s="1100">
        <v>0</v>
      </c>
      <c r="H29" s="1130">
        <v>0</v>
      </c>
      <c r="I29" s="1067">
        <v>30.777999999999999</v>
      </c>
      <c r="J29" s="1099">
        <v>9625.2359775529039</v>
      </c>
      <c r="K29" s="620">
        <v>544</v>
      </c>
      <c r="M29" s="922"/>
      <c r="N29" s="1058"/>
    </row>
    <row r="30" spans="1:14" x14ac:dyDescent="0.25">
      <c r="A30" s="91" t="s">
        <v>1073</v>
      </c>
      <c r="B30" s="1070"/>
      <c r="C30" s="732">
        <f t="shared" si="0"/>
        <v>21675.050681046534</v>
      </c>
      <c r="D30" s="1064">
        <v>11085.286</v>
      </c>
      <c r="E30" s="1171">
        <v>0</v>
      </c>
      <c r="F30" s="1065">
        <v>729.11699999999996</v>
      </c>
      <c r="G30" s="1100">
        <v>0</v>
      </c>
      <c r="H30" s="1130">
        <v>0</v>
      </c>
      <c r="I30" s="1067">
        <v>32.603999999999999</v>
      </c>
      <c r="J30" s="1099">
        <v>9828.0436810465344</v>
      </c>
      <c r="K30" s="620">
        <v>722</v>
      </c>
      <c r="M30" s="922"/>
      <c r="N30" s="1058"/>
    </row>
    <row r="31" spans="1:14" x14ac:dyDescent="0.25">
      <c r="A31" s="91" t="s">
        <v>4</v>
      </c>
      <c r="B31" s="1071"/>
      <c r="C31" s="732">
        <f t="shared" si="0"/>
        <v>4891.9186644244674</v>
      </c>
      <c r="D31" s="1064">
        <v>2528.5479999999998</v>
      </c>
      <c r="E31" s="1171">
        <v>0</v>
      </c>
      <c r="F31" s="1065">
        <v>161.989</v>
      </c>
      <c r="G31" s="1100">
        <v>0</v>
      </c>
      <c r="H31" s="1130">
        <v>0</v>
      </c>
      <c r="I31" s="1067">
        <v>0</v>
      </c>
      <c r="J31" s="1099">
        <v>2201.3816644244671</v>
      </c>
      <c r="K31" s="620">
        <v>139</v>
      </c>
      <c r="M31" s="922"/>
      <c r="N31" s="1058"/>
    </row>
    <row r="32" spans="1:14" x14ac:dyDescent="0.25">
      <c r="A32" s="91" t="s">
        <v>1074</v>
      </c>
      <c r="B32" s="1072"/>
      <c r="C32" s="732">
        <f t="shared" si="0"/>
        <v>6778.0784783415511</v>
      </c>
      <c r="D32" s="1064">
        <v>3617.518</v>
      </c>
      <c r="E32" s="1171">
        <v>0</v>
      </c>
      <c r="F32" s="1065">
        <v>249.74700000000001</v>
      </c>
      <c r="G32" s="1100">
        <v>0</v>
      </c>
      <c r="H32" s="1130">
        <v>0</v>
      </c>
      <c r="I32" s="1067">
        <v>0</v>
      </c>
      <c r="J32" s="1099">
        <v>2910.8134783415508</v>
      </c>
      <c r="K32" s="620">
        <v>266</v>
      </c>
      <c r="M32" s="922"/>
      <c r="N32" s="1058"/>
    </row>
    <row r="33" spans="1:14" x14ac:dyDescent="0.25">
      <c r="A33" s="91" t="s">
        <v>1075</v>
      </c>
      <c r="B33" s="1072"/>
      <c r="C33" s="732">
        <f t="shared" si="0"/>
        <v>19028.13839973326</v>
      </c>
      <c r="D33" s="1064">
        <v>10716.181</v>
      </c>
      <c r="E33" s="1171">
        <v>0</v>
      </c>
      <c r="F33" s="1065">
        <v>529.06899999999996</v>
      </c>
      <c r="G33" s="1100">
        <v>0</v>
      </c>
      <c r="H33" s="1130">
        <v>0</v>
      </c>
      <c r="I33" s="1067">
        <v>50.468000000000004</v>
      </c>
      <c r="J33" s="1099">
        <v>7732.4203997332579</v>
      </c>
      <c r="K33" s="620">
        <v>625</v>
      </c>
      <c r="M33" s="922"/>
      <c r="N33" s="1058"/>
    </row>
    <row r="34" spans="1:14" x14ac:dyDescent="0.25">
      <c r="A34" s="91" t="s">
        <v>1076</v>
      </c>
      <c r="B34" s="1071"/>
      <c r="C34" s="732">
        <f t="shared" si="0"/>
        <v>10721.140803166485</v>
      </c>
      <c r="D34" s="1064">
        <v>5790.7839999999997</v>
      </c>
      <c r="E34" s="1171">
        <v>0</v>
      </c>
      <c r="F34" s="1065">
        <v>292.91500000000002</v>
      </c>
      <c r="G34" s="1100">
        <v>0</v>
      </c>
      <c r="H34" s="1130">
        <v>0</v>
      </c>
      <c r="I34" s="1067">
        <v>1.302</v>
      </c>
      <c r="J34" s="1099">
        <v>4636.1398031664858</v>
      </c>
      <c r="K34" s="620">
        <v>363</v>
      </c>
      <c r="M34" s="922"/>
      <c r="N34" s="1058"/>
    </row>
    <row r="35" spans="1:14" x14ac:dyDescent="0.25">
      <c r="A35" s="91" t="s">
        <v>1077</v>
      </c>
      <c r="B35" s="1071"/>
      <c r="C35" s="732">
        <f t="shared" si="0"/>
        <v>47417.234622726181</v>
      </c>
      <c r="D35" s="1064">
        <v>21284.865000000002</v>
      </c>
      <c r="E35" s="1171">
        <v>0</v>
      </c>
      <c r="F35" s="1065">
        <v>1273.0029999999999</v>
      </c>
      <c r="G35" s="1100">
        <v>0</v>
      </c>
      <c r="H35" s="1130">
        <v>0</v>
      </c>
      <c r="I35" s="1067">
        <v>142.14500000000001</v>
      </c>
      <c r="J35" s="1099">
        <v>24717.221622726178</v>
      </c>
      <c r="K35" s="620">
        <v>1263</v>
      </c>
      <c r="M35" s="922"/>
      <c r="N35" s="1058"/>
    </row>
    <row r="36" spans="1:14" x14ac:dyDescent="0.25">
      <c r="A36" s="91" t="s">
        <v>1078</v>
      </c>
      <c r="B36" s="1071"/>
      <c r="C36" s="732">
        <f t="shared" si="0"/>
        <v>21593.259081068863</v>
      </c>
      <c r="D36" s="1064">
        <v>11507.578</v>
      </c>
      <c r="E36" s="1171">
        <v>0</v>
      </c>
      <c r="F36" s="1065">
        <v>883.16899999999998</v>
      </c>
      <c r="G36" s="1100">
        <v>0</v>
      </c>
      <c r="H36" s="1130">
        <v>0</v>
      </c>
      <c r="I36" s="1067">
        <v>31.734999999999999</v>
      </c>
      <c r="J36" s="1099">
        <v>9170.7770810688617</v>
      </c>
      <c r="K36" s="620">
        <v>625</v>
      </c>
      <c r="M36" s="922"/>
      <c r="N36" s="1058"/>
    </row>
    <row r="37" spans="1:14" x14ac:dyDescent="0.25">
      <c r="A37" s="91" t="s">
        <v>1079</v>
      </c>
      <c r="B37" s="1071"/>
      <c r="C37" s="732">
        <f t="shared" si="0"/>
        <v>12465.783386233581</v>
      </c>
      <c r="D37" s="1064">
        <v>7260.7889999999998</v>
      </c>
      <c r="E37" s="1171">
        <v>0</v>
      </c>
      <c r="F37" s="1065">
        <v>359.88499999999999</v>
      </c>
      <c r="G37" s="1100">
        <v>0</v>
      </c>
      <c r="H37" s="1130">
        <v>0</v>
      </c>
      <c r="I37" s="1067">
        <v>0</v>
      </c>
      <c r="J37" s="1099">
        <v>4845.1093862335811</v>
      </c>
      <c r="K37" s="620">
        <v>435</v>
      </c>
      <c r="M37" s="922"/>
      <c r="N37" s="1058"/>
    </row>
    <row r="38" spans="1:14" x14ac:dyDescent="0.25">
      <c r="A38" s="91" t="s">
        <v>1080</v>
      </c>
      <c r="B38" s="1071"/>
      <c r="C38" s="732">
        <f t="shared" si="0"/>
        <v>8389.1772279666693</v>
      </c>
      <c r="D38" s="1064">
        <v>4801.3100000000004</v>
      </c>
      <c r="E38" s="1171">
        <v>0</v>
      </c>
      <c r="F38" s="1065">
        <v>328.81900000000002</v>
      </c>
      <c r="G38" s="1100">
        <v>0</v>
      </c>
      <c r="H38" s="1130">
        <v>0</v>
      </c>
      <c r="I38" s="1067">
        <v>0.96799999999999997</v>
      </c>
      <c r="J38" s="1099">
        <v>3258.0802279666696</v>
      </c>
      <c r="K38" s="620">
        <v>323</v>
      </c>
      <c r="M38" s="922"/>
      <c r="N38" s="1058"/>
    </row>
    <row r="39" spans="1:14" x14ac:dyDescent="0.25">
      <c r="A39" s="91" t="s">
        <v>1081</v>
      </c>
      <c r="B39" s="1071"/>
      <c r="C39" s="732">
        <f t="shared" si="0"/>
        <v>27491.922220970584</v>
      </c>
      <c r="D39" s="1064">
        <v>14283.076999999999</v>
      </c>
      <c r="E39" s="1171">
        <v>0</v>
      </c>
      <c r="F39" s="1065">
        <v>968.67499999999995</v>
      </c>
      <c r="G39" s="1100">
        <v>0</v>
      </c>
      <c r="H39" s="1130">
        <v>0</v>
      </c>
      <c r="I39" s="1067">
        <v>28.713000000000001</v>
      </c>
      <c r="J39" s="1099">
        <v>12211.457220970588</v>
      </c>
      <c r="K39" s="620">
        <v>777</v>
      </c>
      <c r="M39" s="922"/>
      <c r="N39" s="1058"/>
    </row>
    <row r="40" spans="1:14" x14ac:dyDescent="0.25">
      <c r="A40" s="91" t="s">
        <v>1082</v>
      </c>
      <c r="B40" s="1071"/>
      <c r="C40" s="732">
        <f t="shared" si="0"/>
        <v>25408.359387247328</v>
      </c>
      <c r="D40" s="1064">
        <v>14716.223</v>
      </c>
      <c r="E40" s="1171">
        <v>0</v>
      </c>
      <c r="F40" s="1065">
        <v>994.19600000000003</v>
      </c>
      <c r="G40" s="1100">
        <v>0</v>
      </c>
      <c r="H40" s="1130">
        <v>0</v>
      </c>
      <c r="I40" s="1067">
        <v>1.05</v>
      </c>
      <c r="J40" s="1099">
        <v>9696.8903872473293</v>
      </c>
      <c r="K40" s="620">
        <v>708</v>
      </c>
      <c r="M40" s="922"/>
      <c r="N40" s="1058"/>
    </row>
    <row r="41" spans="1:14" x14ac:dyDescent="0.25">
      <c r="A41" s="91" t="s">
        <v>1083</v>
      </c>
      <c r="B41" s="1071"/>
      <c r="C41" s="732">
        <f t="shared" si="0"/>
        <v>4913.3082996920366</v>
      </c>
      <c r="D41" s="1064">
        <v>3394.7570000000001</v>
      </c>
      <c r="E41" s="1171">
        <v>0</v>
      </c>
      <c r="F41" s="1065">
        <v>104.003</v>
      </c>
      <c r="G41" s="1100">
        <v>0</v>
      </c>
      <c r="H41" s="1130">
        <v>0</v>
      </c>
      <c r="I41" s="1067">
        <v>0</v>
      </c>
      <c r="J41" s="1099">
        <v>1414.5482996920364</v>
      </c>
      <c r="K41" s="620">
        <v>159</v>
      </c>
      <c r="M41" s="922"/>
      <c r="N41" s="1058"/>
    </row>
    <row r="42" spans="1:14" x14ac:dyDescent="0.25">
      <c r="A42" s="91" t="s">
        <v>1084</v>
      </c>
      <c r="B42" s="1071"/>
      <c r="C42" s="732">
        <f t="shared" si="0"/>
        <v>26963.172452121689</v>
      </c>
      <c r="D42" s="1064">
        <v>13061.156000000001</v>
      </c>
      <c r="E42" s="1171">
        <v>0</v>
      </c>
      <c r="F42" s="1065">
        <v>955.46500000000003</v>
      </c>
      <c r="G42" s="1100">
        <v>0</v>
      </c>
      <c r="H42" s="1130">
        <v>0</v>
      </c>
      <c r="I42" s="1067">
        <v>3.9239999999999999</v>
      </c>
      <c r="J42" s="1099">
        <v>12942.627452121689</v>
      </c>
      <c r="K42" s="620">
        <v>973</v>
      </c>
      <c r="M42" s="922"/>
      <c r="N42" s="1058"/>
    </row>
    <row r="43" spans="1:14" x14ac:dyDescent="0.25">
      <c r="A43" s="91" t="s">
        <v>1085</v>
      </c>
      <c r="B43" s="1071"/>
      <c r="C43" s="732">
        <f t="shared" si="0"/>
        <v>17195.334785320199</v>
      </c>
      <c r="D43" s="1064">
        <v>8253.6219999999994</v>
      </c>
      <c r="E43" s="1171">
        <v>0</v>
      </c>
      <c r="F43" s="1065">
        <v>385.779</v>
      </c>
      <c r="G43" s="1100">
        <v>0</v>
      </c>
      <c r="H43" s="1130">
        <v>0</v>
      </c>
      <c r="I43" s="1067">
        <v>10</v>
      </c>
      <c r="J43" s="1099">
        <v>8545.9337853202014</v>
      </c>
      <c r="K43" s="620">
        <v>437</v>
      </c>
      <c r="M43" s="922"/>
      <c r="N43" s="1058"/>
    </row>
    <row r="44" spans="1:14" x14ac:dyDescent="0.25">
      <c r="A44" s="91" t="s">
        <v>1086</v>
      </c>
      <c r="B44" s="1071"/>
      <c r="C44" s="732">
        <f t="shared" si="0"/>
        <v>10548.656636825803</v>
      </c>
      <c r="D44" s="1064">
        <v>6717.6629999999996</v>
      </c>
      <c r="E44" s="1171">
        <v>0</v>
      </c>
      <c r="F44" s="1065">
        <v>435.10899999999998</v>
      </c>
      <c r="G44" s="1100">
        <v>0</v>
      </c>
      <c r="H44" s="1130">
        <v>0</v>
      </c>
      <c r="I44" s="1067">
        <v>5.8460000000000001</v>
      </c>
      <c r="J44" s="1099">
        <v>3390.0386368258037</v>
      </c>
      <c r="K44" s="620">
        <v>425</v>
      </c>
      <c r="M44" s="922"/>
      <c r="N44" s="1058"/>
    </row>
    <row r="45" spans="1:14" x14ac:dyDescent="0.25">
      <c r="A45" s="91" t="s">
        <v>1087</v>
      </c>
      <c r="B45" s="1071"/>
      <c r="C45" s="732">
        <f t="shared" si="0"/>
        <v>10584.861034285208</v>
      </c>
      <c r="D45" s="1064">
        <v>6540.049</v>
      </c>
      <c r="E45" s="1171">
        <v>0</v>
      </c>
      <c r="F45" s="1065">
        <v>403.19</v>
      </c>
      <c r="G45" s="1100">
        <v>0</v>
      </c>
      <c r="H45" s="1130">
        <v>0</v>
      </c>
      <c r="I45" s="1067">
        <v>0.45400000000000001</v>
      </c>
      <c r="J45" s="1099">
        <v>3641.1680342852092</v>
      </c>
      <c r="K45" s="620">
        <v>308</v>
      </c>
      <c r="M45" s="922"/>
      <c r="N45" s="1058"/>
    </row>
    <row r="46" spans="1:14" x14ac:dyDescent="0.25">
      <c r="A46" s="91" t="s">
        <v>1088</v>
      </c>
      <c r="B46" s="1071"/>
      <c r="C46" s="732">
        <f t="shared" si="0"/>
        <v>1761.2428132322348</v>
      </c>
      <c r="D46" s="1064">
        <v>1086.991</v>
      </c>
      <c r="E46" s="1171">
        <v>0</v>
      </c>
      <c r="F46" s="1065">
        <v>126.396</v>
      </c>
      <c r="G46" s="1100">
        <v>0</v>
      </c>
      <c r="H46" s="1130">
        <v>0</v>
      </c>
      <c r="I46" s="1067">
        <v>0</v>
      </c>
      <c r="J46" s="1099">
        <v>547.85581323223482</v>
      </c>
      <c r="K46" s="620">
        <v>83</v>
      </c>
      <c r="M46" s="922"/>
      <c r="N46" s="1058"/>
    </row>
    <row r="47" spans="1:14" x14ac:dyDescent="0.25">
      <c r="A47" s="91" t="s">
        <v>1089</v>
      </c>
      <c r="B47" s="1071"/>
      <c r="C47" s="732">
        <f t="shared" si="0"/>
        <v>16768.68967511892</v>
      </c>
      <c r="D47" s="1064">
        <v>7068.1080000000002</v>
      </c>
      <c r="E47" s="1171">
        <v>0</v>
      </c>
      <c r="F47" s="1065">
        <v>428.08499999999998</v>
      </c>
      <c r="G47" s="1100">
        <v>0</v>
      </c>
      <c r="H47" s="1130">
        <v>0</v>
      </c>
      <c r="I47" s="1067">
        <v>21.65</v>
      </c>
      <c r="J47" s="1099">
        <v>9250.8466751189208</v>
      </c>
      <c r="K47" s="620">
        <v>424</v>
      </c>
      <c r="M47" s="922"/>
      <c r="N47" s="1058"/>
    </row>
    <row r="48" spans="1:14" x14ac:dyDescent="0.25">
      <c r="A48" s="91" t="s">
        <v>1090</v>
      </c>
      <c r="B48" s="1071"/>
      <c r="C48" s="732">
        <f t="shared" si="0"/>
        <v>7629.6207640052344</v>
      </c>
      <c r="D48" s="1064">
        <v>2723.9459999999999</v>
      </c>
      <c r="E48" s="1171">
        <v>0</v>
      </c>
      <c r="F48" s="1065">
        <v>65.266999999999996</v>
      </c>
      <c r="G48" s="1100">
        <v>0</v>
      </c>
      <c r="H48" s="1130">
        <v>0</v>
      </c>
      <c r="I48" s="1067">
        <v>0</v>
      </c>
      <c r="J48" s="1099">
        <v>4840.4077640052346</v>
      </c>
      <c r="K48" s="620">
        <v>248</v>
      </c>
      <c r="M48" s="922"/>
      <c r="N48" s="1058"/>
    </row>
    <row r="49" spans="1:14" x14ac:dyDescent="0.25">
      <c r="A49" s="91" t="s">
        <v>1091</v>
      </c>
      <c r="B49" s="1071"/>
      <c r="C49" s="732">
        <f t="shared" si="0"/>
        <v>12049.737496328737</v>
      </c>
      <c r="D49" s="1064">
        <v>6164.0420000000004</v>
      </c>
      <c r="E49" s="1171">
        <v>0</v>
      </c>
      <c r="F49" s="1065">
        <v>223.589</v>
      </c>
      <c r="G49" s="1100">
        <v>0</v>
      </c>
      <c r="H49" s="1130">
        <v>0</v>
      </c>
      <c r="I49" s="1067">
        <v>30.809000000000001</v>
      </c>
      <c r="J49" s="1099">
        <v>5631.297496328737</v>
      </c>
      <c r="K49" s="620">
        <v>360</v>
      </c>
      <c r="M49" s="922"/>
      <c r="N49" s="1058"/>
    </row>
    <row r="50" spans="1:14" x14ac:dyDescent="0.25">
      <c r="A50" s="91" t="s">
        <v>1092</v>
      </c>
      <c r="B50" s="1071"/>
      <c r="C50" s="732">
        <f t="shared" si="0"/>
        <v>16864.198063536525</v>
      </c>
      <c r="D50" s="1064">
        <v>10072.182000000001</v>
      </c>
      <c r="E50" s="1171">
        <v>0</v>
      </c>
      <c r="F50" s="1065">
        <v>613.04200000000003</v>
      </c>
      <c r="G50" s="1100">
        <v>0</v>
      </c>
      <c r="H50" s="1130">
        <v>0</v>
      </c>
      <c r="I50" s="1067">
        <v>1.9810000000000001</v>
      </c>
      <c r="J50" s="1099">
        <v>6176.9930635365245</v>
      </c>
      <c r="K50" s="620">
        <v>460</v>
      </c>
      <c r="M50" s="922"/>
      <c r="N50" s="1058"/>
    </row>
    <row r="51" spans="1:14" x14ac:dyDescent="0.25">
      <c r="A51" s="91" t="s">
        <v>1093</v>
      </c>
      <c r="B51" s="1071"/>
      <c r="C51" s="732">
        <f t="shared" si="0"/>
        <v>1295.0061387547235</v>
      </c>
      <c r="D51" s="1064">
        <v>911.15200000000004</v>
      </c>
      <c r="E51" s="1171">
        <v>0</v>
      </c>
      <c r="F51" s="1065">
        <v>81.593000000000004</v>
      </c>
      <c r="G51" s="1100">
        <v>0</v>
      </c>
      <c r="H51" s="1130">
        <v>0</v>
      </c>
      <c r="I51" s="1067">
        <v>0</v>
      </c>
      <c r="J51" s="1099">
        <v>302.2611387547235</v>
      </c>
      <c r="K51" s="620">
        <v>55</v>
      </c>
      <c r="M51" s="922"/>
      <c r="N51" s="1058"/>
    </row>
    <row r="52" spans="1:14" x14ac:dyDescent="0.25">
      <c r="A52" s="91" t="s">
        <v>1094</v>
      </c>
      <c r="B52" s="1071"/>
      <c r="C52" s="732">
        <f t="shared" si="0"/>
        <v>4527.7235396751985</v>
      </c>
      <c r="D52" s="1064">
        <v>2578.7249999999999</v>
      </c>
      <c r="E52" s="1171">
        <v>0</v>
      </c>
      <c r="F52" s="1065">
        <v>175.363</v>
      </c>
      <c r="G52" s="1100">
        <v>0</v>
      </c>
      <c r="H52" s="1130">
        <v>0</v>
      </c>
      <c r="I52" s="1067">
        <v>0</v>
      </c>
      <c r="J52" s="1099">
        <v>1773.635539675199</v>
      </c>
      <c r="K52" s="620">
        <v>120</v>
      </c>
      <c r="M52" s="922"/>
      <c r="N52" s="1058"/>
    </row>
    <row r="53" spans="1:14" x14ac:dyDescent="0.25">
      <c r="A53" s="91" t="s">
        <v>1095</v>
      </c>
      <c r="B53" s="1071"/>
      <c r="C53" s="732">
        <f t="shared" si="0"/>
        <v>31405.959679387845</v>
      </c>
      <c r="D53" s="1064">
        <v>17650.821</v>
      </c>
      <c r="E53" s="1171">
        <v>0</v>
      </c>
      <c r="F53" s="1065">
        <v>984.44100000000003</v>
      </c>
      <c r="G53" s="1100">
        <v>0</v>
      </c>
      <c r="H53" s="1130">
        <v>0</v>
      </c>
      <c r="I53" s="1067">
        <v>35.256999999999998</v>
      </c>
      <c r="J53" s="1099">
        <v>12735.440679387844</v>
      </c>
      <c r="K53" s="620">
        <v>1276</v>
      </c>
      <c r="M53" s="922"/>
      <c r="N53" s="1058"/>
    </row>
    <row r="54" spans="1:14" x14ac:dyDescent="0.25">
      <c r="A54" s="91" t="s">
        <v>1096</v>
      </c>
      <c r="B54" s="1071"/>
      <c r="C54" s="732">
        <f t="shared" si="0"/>
        <v>12611.438273190513</v>
      </c>
      <c r="D54" s="1064">
        <v>7576.3069999999998</v>
      </c>
      <c r="E54" s="1171">
        <v>0</v>
      </c>
      <c r="F54" s="1065">
        <v>651.16899999999998</v>
      </c>
      <c r="G54" s="1100">
        <v>0</v>
      </c>
      <c r="H54" s="1130">
        <v>0</v>
      </c>
      <c r="I54" s="1067">
        <v>0</v>
      </c>
      <c r="J54" s="1099">
        <v>4383.9622731905129</v>
      </c>
      <c r="K54" s="620">
        <v>435</v>
      </c>
      <c r="M54" s="922"/>
      <c r="N54" s="1058"/>
    </row>
    <row r="55" spans="1:14" x14ac:dyDescent="0.25">
      <c r="A55" s="91" t="s">
        <v>1097</v>
      </c>
      <c r="B55" s="1071"/>
      <c r="C55" s="732">
        <f t="shared" si="0"/>
        <v>21051.20045071761</v>
      </c>
      <c r="D55" s="1064">
        <v>6133.1620000000003</v>
      </c>
      <c r="E55" s="1171">
        <v>9263.5449100000005</v>
      </c>
      <c r="F55" s="1065">
        <v>487.92200000000003</v>
      </c>
      <c r="G55" s="1100">
        <v>0</v>
      </c>
      <c r="H55" s="1130">
        <v>647.53297999999995</v>
      </c>
      <c r="I55" s="1067">
        <v>0</v>
      </c>
      <c r="J55" s="1099">
        <v>4519.0385607176049</v>
      </c>
      <c r="K55" s="620">
        <v>300</v>
      </c>
      <c r="M55" s="922"/>
      <c r="N55" s="1058"/>
    </row>
    <row r="56" spans="1:14" x14ac:dyDescent="0.25">
      <c r="A56" s="91" t="s">
        <v>1098</v>
      </c>
      <c r="B56" s="1071"/>
      <c r="C56" s="732">
        <f t="shared" si="0"/>
        <v>11052.322077067933</v>
      </c>
      <c r="D56" s="1064">
        <v>5552.9769999999999</v>
      </c>
      <c r="E56" s="1171">
        <v>0</v>
      </c>
      <c r="F56" s="1065">
        <v>375.93799999999999</v>
      </c>
      <c r="G56" s="1100">
        <v>0</v>
      </c>
      <c r="H56" s="1130">
        <v>0</v>
      </c>
      <c r="I56" s="1067">
        <v>31.542000000000002</v>
      </c>
      <c r="J56" s="1099">
        <v>5091.8650770679333</v>
      </c>
      <c r="K56" s="620">
        <v>349</v>
      </c>
      <c r="M56" s="922"/>
      <c r="N56" s="1058"/>
    </row>
    <row r="57" spans="1:14" x14ac:dyDescent="0.25">
      <c r="A57" s="91" t="s">
        <v>1099</v>
      </c>
      <c r="B57" s="1071"/>
      <c r="C57" s="732">
        <f t="shared" si="0"/>
        <v>14000.169004829662</v>
      </c>
      <c r="D57" s="1064">
        <v>7031.2420000000002</v>
      </c>
      <c r="E57" s="1171">
        <v>0</v>
      </c>
      <c r="F57" s="1065">
        <v>227.167</v>
      </c>
      <c r="G57" s="1100">
        <v>0</v>
      </c>
      <c r="H57" s="1130">
        <v>0</v>
      </c>
      <c r="I57" s="1067">
        <v>17.244</v>
      </c>
      <c r="J57" s="1099">
        <v>6724.5160048296621</v>
      </c>
      <c r="K57" s="620">
        <v>303</v>
      </c>
      <c r="M57" s="922"/>
      <c r="N57" s="1058"/>
    </row>
    <row r="58" spans="1:14" x14ac:dyDescent="0.25">
      <c r="A58" s="91" t="s">
        <v>1100</v>
      </c>
      <c r="B58" s="1071"/>
      <c r="C58" s="732">
        <f t="shared" si="0"/>
        <v>7860.3841940777857</v>
      </c>
      <c r="D58" s="1064">
        <v>4853.1890000000003</v>
      </c>
      <c r="E58" s="1171">
        <v>0</v>
      </c>
      <c r="F58" s="1065">
        <v>286.52600000000001</v>
      </c>
      <c r="G58" s="1100">
        <v>0</v>
      </c>
      <c r="H58" s="1130">
        <v>0</v>
      </c>
      <c r="I58" s="1067">
        <v>29.766999999999999</v>
      </c>
      <c r="J58" s="1099">
        <v>2690.9021940777852</v>
      </c>
      <c r="K58" s="620">
        <v>236</v>
      </c>
      <c r="M58" s="922"/>
      <c r="N58" s="1058"/>
    </row>
    <row r="59" spans="1:14" x14ac:dyDescent="0.25">
      <c r="A59" s="91" t="s">
        <v>1101</v>
      </c>
      <c r="B59" s="1071"/>
      <c r="C59" s="732">
        <f t="shared" si="0"/>
        <v>7765.7786296313898</v>
      </c>
      <c r="D59" s="1064">
        <v>4288.732</v>
      </c>
      <c r="E59" s="1171">
        <v>0</v>
      </c>
      <c r="F59" s="1065">
        <v>283.39600000000002</v>
      </c>
      <c r="G59" s="1100">
        <v>0</v>
      </c>
      <c r="H59" s="1130">
        <v>0</v>
      </c>
      <c r="I59" s="1067">
        <v>0.04</v>
      </c>
      <c r="J59" s="1099">
        <v>3193.6106296313897</v>
      </c>
      <c r="K59" s="620">
        <v>215</v>
      </c>
      <c r="M59" s="922"/>
      <c r="N59" s="1058"/>
    </row>
    <row r="60" spans="1:14" x14ac:dyDescent="0.25">
      <c r="A60" s="91" t="s">
        <v>1102</v>
      </c>
      <c r="B60" s="1071"/>
      <c r="C60" s="732">
        <f t="shared" si="0"/>
        <v>11223.818985103368</v>
      </c>
      <c r="D60" s="1064">
        <v>6862.0519999999997</v>
      </c>
      <c r="E60" s="1171">
        <v>0</v>
      </c>
      <c r="F60" s="1065">
        <v>371.78699999999998</v>
      </c>
      <c r="G60" s="1100">
        <v>0</v>
      </c>
      <c r="H60" s="1130">
        <v>0</v>
      </c>
      <c r="I60" s="1067">
        <v>2</v>
      </c>
      <c r="J60" s="1099">
        <v>3987.9799851033672</v>
      </c>
      <c r="K60" s="620">
        <v>391</v>
      </c>
      <c r="M60" s="922"/>
      <c r="N60" s="1058"/>
    </row>
    <row r="61" spans="1:14" x14ac:dyDescent="0.25">
      <c r="A61" s="91" t="s">
        <v>1103</v>
      </c>
      <c r="B61" s="1071"/>
      <c r="C61" s="732">
        <f t="shared" si="0"/>
        <v>78817.589115236071</v>
      </c>
      <c r="D61" s="1064">
        <v>47012.881999999998</v>
      </c>
      <c r="E61" s="1171">
        <v>0</v>
      </c>
      <c r="F61" s="1065">
        <v>2861.4639999999999</v>
      </c>
      <c r="G61" s="1100">
        <v>0</v>
      </c>
      <c r="H61" s="1130">
        <v>0</v>
      </c>
      <c r="I61" s="1067">
        <v>61.344999999999999</v>
      </c>
      <c r="J61" s="1099">
        <v>28881.898115236072</v>
      </c>
      <c r="K61" s="620">
        <v>3060</v>
      </c>
      <c r="M61" s="922"/>
      <c r="N61" s="1058"/>
    </row>
    <row r="62" spans="1:14" x14ac:dyDescent="0.25">
      <c r="A62" s="91" t="s">
        <v>1104</v>
      </c>
      <c r="B62" s="1071"/>
      <c r="C62" s="732">
        <f t="shared" si="0"/>
        <v>14172.325433937027</v>
      </c>
      <c r="D62" s="1064">
        <v>8530.7129999999997</v>
      </c>
      <c r="E62" s="1171">
        <v>0</v>
      </c>
      <c r="F62" s="1065">
        <v>523.23299999999995</v>
      </c>
      <c r="G62" s="1100">
        <v>0</v>
      </c>
      <c r="H62" s="1130">
        <v>0</v>
      </c>
      <c r="I62" s="1067">
        <v>0</v>
      </c>
      <c r="J62" s="1099">
        <v>5118.379433937027</v>
      </c>
      <c r="K62" s="620">
        <v>405</v>
      </c>
      <c r="M62" s="922"/>
      <c r="N62" s="1058"/>
    </row>
    <row r="63" spans="1:14" x14ac:dyDescent="0.25">
      <c r="A63" s="91" t="s">
        <v>1105</v>
      </c>
      <c r="B63" s="1071"/>
      <c r="C63" s="732">
        <f t="shared" si="0"/>
        <v>6002.7916779162033</v>
      </c>
      <c r="D63" s="1064">
        <v>3859.5230000000001</v>
      </c>
      <c r="E63" s="1171">
        <v>0</v>
      </c>
      <c r="F63" s="1065">
        <v>236.74100000000001</v>
      </c>
      <c r="G63" s="1100">
        <v>0</v>
      </c>
      <c r="H63" s="1130">
        <v>0</v>
      </c>
      <c r="I63" s="1067">
        <v>5</v>
      </c>
      <c r="J63" s="1099">
        <v>1901.5276779162032</v>
      </c>
      <c r="K63" s="620">
        <v>231</v>
      </c>
      <c r="M63" s="922"/>
      <c r="N63" s="1058"/>
    </row>
    <row r="64" spans="1:14" x14ac:dyDescent="0.25">
      <c r="A64" s="91" t="s">
        <v>159</v>
      </c>
      <c r="B64" s="1071"/>
      <c r="C64" s="732">
        <f t="shared" si="0"/>
        <v>23872.123851337365</v>
      </c>
      <c r="D64" s="1064">
        <v>11930.446</v>
      </c>
      <c r="E64" s="1171">
        <v>0</v>
      </c>
      <c r="F64" s="1065">
        <v>604.01800000000003</v>
      </c>
      <c r="G64" s="1100">
        <v>0</v>
      </c>
      <c r="H64" s="1130">
        <v>0</v>
      </c>
      <c r="I64" s="1067">
        <v>45.091999999999999</v>
      </c>
      <c r="J64" s="1099">
        <v>11292.567851337364</v>
      </c>
      <c r="K64" s="620">
        <v>688</v>
      </c>
      <c r="M64" s="922"/>
      <c r="N64" s="1058"/>
    </row>
    <row r="65" spans="1:14" x14ac:dyDescent="0.25">
      <c r="A65" s="91" t="s">
        <v>1106</v>
      </c>
      <c r="B65" s="1071"/>
      <c r="C65" s="732">
        <f t="shared" si="0"/>
        <v>13533.231660237849</v>
      </c>
      <c r="D65" s="1064">
        <v>8782.3700000000008</v>
      </c>
      <c r="E65" s="1171">
        <v>0</v>
      </c>
      <c r="F65" s="1065">
        <v>603.64</v>
      </c>
      <c r="G65" s="1100">
        <v>0</v>
      </c>
      <c r="H65" s="1130">
        <v>0</v>
      </c>
      <c r="I65" s="1067">
        <v>10</v>
      </c>
      <c r="J65" s="1099">
        <v>4137.2216602378476</v>
      </c>
      <c r="K65" s="620">
        <v>461</v>
      </c>
      <c r="M65" s="922"/>
      <c r="N65" s="1058"/>
    </row>
    <row r="66" spans="1:14" x14ac:dyDescent="0.25">
      <c r="A66" s="91" t="s">
        <v>1107</v>
      </c>
      <c r="B66" s="1071"/>
      <c r="C66" s="732">
        <f t="shared" si="0"/>
        <v>16248.459481098023</v>
      </c>
      <c r="D66" s="1064">
        <v>9065.5280000000002</v>
      </c>
      <c r="E66" s="1171">
        <v>0</v>
      </c>
      <c r="F66" s="1065">
        <v>524.61400000000003</v>
      </c>
      <c r="G66" s="1100">
        <v>0</v>
      </c>
      <c r="H66" s="1130">
        <v>0</v>
      </c>
      <c r="I66" s="1067">
        <v>18.898</v>
      </c>
      <c r="J66" s="1099">
        <v>6639.4194810980234</v>
      </c>
      <c r="K66" s="620">
        <v>537</v>
      </c>
      <c r="M66" s="922"/>
      <c r="N66" s="1058"/>
    </row>
    <row r="67" spans="1:14" x14ac:dyDescent="0.25">
      <c r="A67" s="91" t="s">
        <v>1108</v>
      </c>
      <c r="B67" s="1071"/>
      <c r="C67" s="732">
        <f t="shared" si="0"/>
        <v>15020.030933496917</v>
      </c>
      <c r="D67" s="1064">
        <v>9224.5859999999993</v>
      </c>
      <c r="E67" s="1171">
        <v>0</v>
      </c>
      <c r="F67" s="1065">
        <v>828.91899999999998</v>
      </c>
      <c r="G67" s="1100">
        <v>0</v>
      </c>
      <c r="H67" s="1130">
        <v>0</v>
      </c>
      <c r="I67" s="1067">
        <v>5.4160000000000004</v>
      </c>
      <c r="J67" s="1099">
        <v>4961.1099334969176</v>
      </c>
      <c r="K67" s="620">
        <v>557</v>
      </c>
      <c r="M67" s="922"/>
      <c r="N67" s="1058"/>
    </row>
    <row r="68" spans="1:14" x14ac:dyDescent="0.25">
      <c r="A68" s="91" t="s">
        <v>160</v>
      </c>
      <c r="B68" s="1073"/>
      <c r="C68" s="732">
        <f t="shared" si="0"/>
        <v>232017.42494338157</v>
      </c>
      <c r="D68" s="1064">
        <v>78404.820999999996</v>
      </c>
      <c r="E68" s="1171">
        <v>17182.157709999999</v>
      </c>
      <c r="F68" s="1065">
        <v>4035.0639999999999</v>
      </c>
      <c r="G68" s="1100">
        <v>0</v>
      </c>
      <c r="H68" s="1130">
        <v>25606.314269999999</v>
      </c>
      <c r="I68" s="1067">
        <v>279.83800000000002</v>
      </c>
      <c r="J68" s="1099">
        <v>106509.22996338157</v>
      </c>
      <c r="K68" s="620">
        <v>4807</v>
      </c>
      <c r="M68" s="922"/>
      <c r="N68" s="1058"/>
    </row>
    <row r="69" spans="1:14" x14ac:dyDescent="0.25">
      <c r="A69" s="91" t="s">
        <v>1109</v>
      </c>
      <c r="B69" s="1071"/>
      <c r="C69" s="732">
        <f t="shared" ref="C69:C81" si="1">SUM(D69:J69)</f>
        <v>16650.937253847122</v>
      </c>
      <c r="D69" s="1064">
        <v>8762.6219999999994</v>
      </c>
      <c r="E69" s="1171">
        <v>0</v>
      </c>
      <c r="F69" s="1065">
        <v>456.68</v>
      </c>
      <c r="G69" s="1100">
        <v>0</v>
      </c>
      <c r="H69" s="1130">
        <v>0</v>
      </c>
      <c r="I69" s="1065">
        <v>0</v>
      </c>
      <c r="J69" s="1101">
        <v>7431.635253847121</v>
      </c>
      <c r="K69" s="620">
        <v>434</v>
      </c>
      <c r="M69" s="922"/>
      <c r="N69" s="1058"/>
    </row>
    <row r="70" spans="1:14" x14ac:dyDescent="0.25">
      <c r="A70" s="91" t="s">
        <v>1110</v>
      </c>
      <c r="B70" s="1071"/>
      <c r="C70" s="732">
        <f t="shared" si="1"/>
        <v>12493.713816097792</v>
      </c>
      <c r="D70" s="1064">
        <v>7547.3770000000004</v>
      </c>
      <c r="E70" s="1171">
        <v>0</v>
      </c>
      <c r="F70" s="1065">
        <v>531.90700000000004</v>
      </c>
      <c r="G70" s="1100">
        <v>0</v>
      </c>
      <c r="H70" s="1130">
        <v>0</v>
      </c>
      <c r="I70" s="1065">
        <v>25.407</v>
      </c>
      <c r="J70" s="1101">
        <v>4389.0228160977922</v>
      </c>
      <c r="K70" s="620">
        <v>481</v>
      </c>
      <c r="M70" s="922"/>
      <c r="N70" s="1058"/>
    </row>
    <row r="71" spans="1:14" x14ac:dyDescent="0.25">
      <c r="A71" s="91" t="s">
        <v>1111</v>
      </c>
      <c r="B71" s="1071"/>
      <c r="C71" s="732">
        <f t="shared" si="1"/>
        <v>10294.317141705633</v>
      </c>
      <c r="D71" s="1064">
        <v>5906.6809999999996</v>
      </c>
      <c r="E71" s="1171">
        <v>0</v>
      </c>
      <c r="F71" s="1065">
        <v>458.18900000000002</v>
      </c>
      <c r="G71" s="1100">
        <v>0</v>
      </c>
      <c r="H71" s="1130">
        <v>0</v>
      </c>
      <c r="I71" s="1065">
        <v>0</v>
      </c>
      <c r="J71" s="1101">
        <v>3929.4471417056334</v>
      </c>
      <c r="K71" s="620">
        <v>432</v>
      </c>
      <c r="M71" s="922"/>
      <c r="N71" s="1058"/>
    </row>
    <row r="72" spans="1:14" x14ac:dyDescent="0.25">
      <c r="A72" s="91" t="s">
        <v>1112</v>
      </c>
      <c r="B72" s="1071"/>
      <c r="C72" s="732">
        <f t="shared" si="1"/>
        <v>30633.465150957229</v>
      </c>
      <c r="D72" s="1064">
        <v>15654.682000000001</v>
      </c>
      <c r="E72" s="1171">
        <v>0</v>
      </c>
      <c r="F72" s="1065">
        <v>1402.0640000000001</v>
      </c>
      <c r="G72" s="1100">
        <v>0</v>
      </c>
      <c r="H72" s="1130">
        <v>0</v>
      </c>
      <c r="I72" s="1065">
        <v>2.8279999999999998</v>
      </c>
      <c r="J72" s="1101">
        <v>13573.89115095723</v>
      </c>
      <c r="K72" s="620">
        <v>900</v>
      </c>
      <c r="M72" s="922"/>
      <c r="N72" s="1058"/>
    </row>
    <row r="73" spans="1:14" x14ac:dyDescent="0.25">
      <c r="A73" s="91" t="s">
        <v>1113</v>
      </c>
      <c r="B73" s="1071"/>
      <c r="C73" s="732">
        <f t="shared" si="1"/>
        <v>57025.322951150258</v>
      </c>
      <c r="D73" s="1064">
        <v>26750.370999999999</v>
      </c>
      <c r="E73" s="1171">
        <v>0</v>
      </c>
      <c r="F73" s="1065">
        <v>1431.818</v>
      </c>
      <c r="G73" s="1100">
        <v>0</v>
      </c>
      <c r="H73" s="1130">
        <v>0</v>
      </c>
      <c r="I73" s="1065">
        <v>38.348999999999997</v>
      </c>
      <c r="J73" s="1101">
        <v>28804.784951150265</v>
      </c>
      <c r="K73" s="620">
        <v>1453</v>
      </c>
      <c r="M73" s="922"/>
      <c r="N73" s="1058"/>
    </row>
    <row r="74" spans="1:14" x14ac:dyDescent="0.25">
      <c r="A74" s="91" t="s">
        <v>1114</v>
      </c>
      <c r="B74" s="1071"/>
      <c r="C74" s="732">
        <f t="shared" si="1"/>
        <v>34218.550359112865</v>
      </c>
      <c r="D74" s="1064">
        <v>14510.486000000001</v>
      </c>
      <c r="E74" s="1171">
        <v>0</v>
      </c>
      <c r="F74" s="1065">
        <v>947.57500000000005</v>
      </c>
      <c r="G74" s="1100">
        <v>0</v>
      </c>
      <c r="H74" s="1130">
        <v>0</v>
      </c>
      <c r="I74" s="1065">
        <v>31.21</v>
      </c>
      <c r="J74" s="1101">
        <v>18729.279359112865</v>
      </c>
      <c r="K74" s="620">
        <v>855</v>
      </c>
      <c r="M74" s="922"/>
      <c r="N74" s="1058"/>
    </row>
    <row r="75" spans="1:14" x14ac:dyDescent="0.25">
      <c r="A75" s="91" t="s">
        <v>1115</v>
      </c>
      <c r="B75" s="1071"/>
      <c r="C75" s="732">
        <f t="shared" si="1"/>
        <v>10662.475179657009</v>
      </c>
      <c r="D75" s="1064">
        <v>6535.4549999999999</v>
      </c>
      <c r="E75" s="1171">
        <v>0</v>
      </c>
      <c r="F75" s="1065">
        <v>502.649</v>
      </c>
      <c r="G75" s="1100">
        <v>0</v>
      </c>
      <c r="H75" s="1130">
        <v>0</v>
      </c>
      <c r="I75" s="1065">
        <v>12.657</v>
      </c>
      <c r="J75" s="1101">
        <v>3611.7141796570095</v>
      </c>
      <c r="K75" s="620">
        <v>376</v>
      </c>
      <c r="M75" s="922"/>
      <c r="N75" s="1058"/>
    </row>
    <row r="76" spans="1:14" x14ac:dyDescent="0.25">
      <c r="A76" s="91" t="s">
        <v>1116</v>
      </c>
      <c r="B76" s="1071"/>
      <c r="C76" s="732">
        <f t="shared" si="1"/>
        <v>18577.343085701956</v>
      </c>
      <c r="D76" s="1064">
        <v>8437.2029999999995</v>
      </c>
      <c r="E76" s="1171">
        <v>0</v>
      </c>
      <c r="F76" s="1065">
        <v>596.38300000000004</v>
      </c>
      <c r="G76" s="1100">
        <v>0</v>
      </c>
      <c r="H76" s="1130">
        <v>0</v>
      </c>
      <c r="I76" s="1065">
        <v>1.117</v>
      </c>
      <c r="J76" s="1101">
        <v>9542.640085701958</v>
      </c>
      <c r="K76" s="620">
        <v>491</v>
      </c>
      <c r="M76" s="922"/>
      <c r="N76" s="1058"/>
    </row>
    <row r="77" spans="1:14" x14ac:dyDescent="0.25">
      <c r="A77" s="91" t="s">
        <v>1117</v>
      </c>
      <c r="B77" s="1071"/>
      <c r="C77" s="732">
        <f t="shared" si="1"/>
        <v>27896.098736807042</v>
      </c>
      <c r="D77" s="1064">
        <v>14492.597</v>
      </c>
      <c r="E77" s="1171">
        <v>0</v>
      </c>
      <c r="F77" s="1065">
        <v>676.00800000000004</v>
      </c>
      <c r="G77" s="1100">
        <v>0</v>
      </c>
      <c r="H77" s="1130">
        <v>0</v>
      </c>
      <c r="I77" s="1065">
        <v>20.120999999999999</v>
      </c>
      <c r="J77" s="1101">
        <v>12707.372736807045</v>
      </c>
      <c r="K77" s="620">
        <v>716</v>
      </c>
      <c r="M77" s="922"/>
      <c r="N77" s="1058"/>
    </row>
    <row r="78" spans="1:14" x14ac:dyDescent="0.25">
      <c r="A78" s="91" t="s">
        <v>1118</v>
      </c>
      <c r="B78" s="1071"/>
      <c r="C78" s="732">
        <f t="shared" si="1"/>
        <v>4086.9766704058957</v>
      </c>
      <c r="D78" s="1064">
        <v>1712.2750000000001</v>
      </c>
      <c r="E78" s="1171">
        <v>0</v>
      </c>
      <c r="F78" s="1065">
        <v>11.090999999999999</v>
      </c>
      <c r="G78" s="1100">
        <v>0</v>
      </c>
      <c r="H78" s="1130">
        <v>0</v>
      </c>
      <c r="I78" s="1065">
        <v>11.077</v>
      </c>
      <c r="J78" s="1101">
        <v>2352.5336704058955</v>
      </c>
      <c r="K78" s="620">
        <v>167</v>
      </c>
      <c r="M78" s="922"/>
      <c r="N78" s="1058"/>
    </row>
    <row r="79" spans="1:14" x14ac:dyDescent="0.25">
      <c r="A79" s="91" t="s">
        <v>1119</v>
      </c>
      <c r="B79" s="1071"/>
      <c r="C79" s="732">
        <f t="shared" si="1"/>
        <v>7973.0396663119463</v>
      </c>
      <c r="D79" s="1064">
        <v>4926.5460000000003</v>
      </c>
      <c r="E79" s="1171">
        <v>0</v>
      </c>
      <c r="F79" s="1065">
        <v>411.55700000000002</v>
      </c>
      <c r="G79" s="1100">
        <v>0</v>
      </c>
      <c r="H79" s="1130">
        <v>0</v>
      </c>
      <c r="I79" s="1065">
        <v>0.155</v>
      </c>
      <c r="J79" s="1101">
        <v>2634.7816663119465</v>
      </c>
      <c r="K79" s="620">
        <v>285</v>
      </c>
      <c r="M79" s="922"/>
      <c r="N79" s="1058"/>
    </row>
    <row r="80" spans="1:14" x14ac:dyDescent="0.25">
      <c r="A80" s="91" t="s">
        <v>1120</v>
      </c>
      <c r="B80" s="1071"/>
      <c r="C80" s="732">
        <f t="shared" si="1"/>
        <v>11892.507700108443</v>
      </c>
      <c r="D80" s="1064">
        <v>6877.2520000000004</v>
      </c>
      <c r="E80" s="1171">
        <v>0</v>
      </c>
      <c r="F80" s="1065">
        <v>253.9</v>
      </c>
      <c r="G80" s="1100">
        <v>0</v>
      </c>
      <c r="H80" s="1130">
        <v>0</v>
      </c>
      <c r="I80" s="1065">
        <v>10</v>
      </c>
      <c r="J80" s="1101">
        <v>4751.3557001084437</v>
      </c>
      <c r="K80" s="620">
        <v>352</v>
      </c>
      <c r="M80" s="922"/>
      <c r="N80" s="1058"/>
    </row>
    <row r="81" spans="1:14" x14ac:dyDescent="0.25">
      <c r="A81" s="91" t="s">
        <v>1121</v>
      </c>
      <c r="B81" s="1071"/>
      <c r="C81" s="732">
        <f t="shared" si="1"/>
        <v>18540.425173197567</v>
      </c>
      <c r="D81" s="1064">
        <v>10983.584999999999</v>
      </c>
      <c r="E81" s="1171">
        <v>0</v>
      </c>
      <c r="F81" s="1065">
        <v>619.59400000000005</v>
      </c>
      <c r="G81" s="1100">
        <v>0</v>
      </c>
      <c r="H81" s="1130">
        <v>0</v>
      </c>
      <c r="I81" s="1065">
        <v>18.068999999999999</v>
      </c>
      <c r="J81" s="1101">
        <v>6919.1771731975687</v>
      </c>
      <c r="K81" s="620">
        <v>689</v>
      </c>
      <c r="M81" s="922"/>
      <c r="N81" s="1058"/>
    </row>
    <row r="82" spans="1:14" x14ac:dyDescent="0.25">
      <c r="A82" s="94"/>
      <c r="B82" s="95"/>
      <c r="C82" s="905"/>
      <c r="D82" s="905"/>
      <c r="E82" s="905"/>
      <c r="F82" s="905"/>
      <c r="G82" s="905"/>
      <c r="H82" s="905"/>
      <c r="I82" s="905"/>
      <c r="J82" s="906"/>
      <c r="K82" s="610"/>
    </row>
    <row r="83" spans="1:14" x14ac:dyDescent="0.25">
      <c r="A83" s="564" t="s">
        <v>991</v>
      </c>
      <c r="B83" s="62">
        <v>69493.203554100008</v>
      </c>
      <c r="C83" s="907">
        <f>SUM(C4:C81)</f>
        <v>1815905.2693144993</v>
      </c>
      <c r="D83" s="907">
        <f t="shared" ref="D83:K83" si="2">SUM(D4:D81)</f>
        <v>913633.70999999973</v>
      </c>
      <c r="E83" s="907">
        <f t="shared" si="2"/>
        <v>26561.579900000001</v>
      </c>
      <c r="F83" s="907">
        <f t="shared" si="2"/>
        <v>53986.935000000005</v>
      </c>
      <c r="G83" s="907">
        <f t="shared" si="2"/>
        <v>0</v>
      </c>
      <c r="H83" s="907">
        <f t="shared" si="2"/>
        <v>29283.769539999998</v>
      </c>
      <c r="I83" s="1011">
        <f t="shared" si="2"/>
        <v>1819.6189999999997</v>
      </c>
      <c r="J83" s="818">
        <f t="shared" si="2"/>
        <v>790619.65587449889</v>
      </c>
      <c r="K83" s="1061">
        <f t="shared" si="2"/>
        <v>51578</v>
      </c>
    </row>
    <row r="84" spans="1:14" ht="13" thickBot="1" x14ac:dyDescent="0.3">
      <c r="A84" s="100"/>
      <c r="B84" s="101"/>
      <c r="C84" s="908"/>
      <c r="D84" s="908"/>
      <c r="E84" s="908"/>
      <c r="F84" s="908"/>
      <c r="G84" s="908"/>
      <c r="H84" s="908"/>
      <c r="I84" s="908"/>
      <c r="J84" s="909"/>
      <c r="K84" s="562"/>
    </row>
    <row r="85" spans="1:14" x14ac:dyDescent="0.25">
      <c r="A85" s="84" t="s">
        <v>122</v>
      </c>
      <c r="B85" s="1074">
        <v>69493.203554100008</v>
      </c>
      <c r="C85" s="1082">
        <f>SUM(D85:J85)</f>
        <v>1815905.2693144986</v>
      </c>
      <c r="D85" s="1075">
        <v>913633.70999999973</v>
      </c>
      <c r="E85" s="1091">
        <v>26561.579899999997</v>
      </c>
      <c r="F85" s="1077">
        <v>53986.935000000005</v>
      </c>
      <c r="G85" s="1077">
        <v>0</v>
      </c>
      <c r="H85" s="1091">
        <v>29283.769539999998</v>
      </c>
      <c r="I85" s="1076">
        <v>1819.6189999999997</v>
      </c>
      <c r="J85" s="1102">
        <v>790619.655874499</v>
      </c>
      <c r="K85" s="1078">
        <v>51578</v>
      </c>
      <c r="M85" s="922"/>
    </row>
    <row r="86" spans="1:14" x14ac:dyDescent="0.25">
      <c r="A86" s="96"/>
      <c r="B86" s="97"/>
      <c r="C86" s="693"/>
      <c r="D86" s="735"/>
      <c r="E86" s="693"/>
      <c r="F86" s="735"/>
      <c r="G86" s="735"/>
      <c r="H86" s="693"/>
      <c r="I86" s="693"/>
      <c r="J86" s="1012"/>
      <c r="K86" s="561"/>
    </row>
    <row r="87" spans="1:14" x14ac:dyDescent="0.25">
      <c r="A87" s="98" t="s">
        <v>282</v>
      </c>
      <c r="B87" s="99">
        <f>SUM(B85:B86)</f>
        <v>69493.203554100008</v>
      </c>
      <c r="C87" s="904">
        <f t="shared" ref="C87:K87" si="3">SUM(C85:C86)</f>
        <v>1815905.2693144986</v>
      </c>
      <c r="D87" s="904">
        <f t="shared" si="3"/>
        <v>913633.70999999973</v>
      </c>
      <c r="E87" s="904">
        <f t="shared" si="3"/>
        <v>26561.579899999997</v>
      </c>
      <c r="F87" s="904">
        <f t="shared" si="3"/>
        <v>53986.935000000005</v>
      </c>
      <c r="G87" s="904">
        <f t="shared" si="3"/>
        <v>0</v>
      </c>
      <c r="H87" s="904">
        <f t="shared" si="3"/>
        <v>29283.769539999998</v>
      </c>
      <c r="I87" s="897">
        <f t="shared" si="3"/>
        <v>1819.6189999999997</v>
      </c>
      <c r="J87" s="898">
        <f t="shared" si="3"/>
        <v>790619.655874499</v>
      </c>
      <c r="K87" s="653">
        <f t="shared" si="3"/>
        <v>51578</v>
      </c>
    </row>
    <row r="88" spans="1:14" ht="13" thickBot="1" x14ac:dyDescent="0.3">
      <c r="A88" s="94"/>
      <c r="B88" s="95"/>
      <c r="C88" s="93"/>
      <c r="D88" s="92"/>
      <c r="E88" s="92"/>
      <c r="F88" s="92"/>
      <c r="G88" s="92"/>
      <c r="H88" s="92"/>
      <c r="I88" s="92"/>
      <c r="J88" s="423"/>
      <c r="K88" s="529"/>
    </row>
    <row r="89" spans="1:14" x14ac:dyDescent="0.25">
      <c r="A89" s="424"/>
      <c r="B89" s="425"/>
      <c r="C89" s="426"/>
      <c r="D89" s="426"/>
      <c r="E89" s="426"/>
      <c r="F89" s="426"/>
      <c r="G89" s="426"/>
      <c r="H89" s="426"/>
      <c r="I89" s="426"/>
      <c r="J89" s="426"/>
      <c r="K89" s="434"/>
    </row>
    <row r="90" spans="1:14" x14ac:dyDescent="0.25">
      <c r="A90" s="428" t="s">
        <v>1146</v>
      </c>
      <c r="B90" s="378"/>
      <c r="C90" s="190"/>
      <c r="D90" s="190"/>
      <c r="E90" s="190"/>
      <c r="F90" s="190"/>
      <c r="G90" s="190"/>
      <c r="H90" s="190"/>
      <c r="I90" s="190"/>
      <c r="J90" s="190"/>
      <c r="K90" s="435"/>
    </row>
    <row r="91" spans="1:14" ht="12.75" customHeight="1" x14ac:dyDescent="0.25">
      <c r="A91" s="1202" t="s">
        <v>1181</v>
      </c>
      <c r="B91" s="1203"/>
      <c r="C91" s="1203"/>
      <c r="D91" s="1203"/>
      <c r="E91" s="1203"/>
      <c r="F91" s="1203"/>
      <c r="G91" s="1203"/>
      <c r="H91" s="1203"/>
      <c r="I91" s="1203"/>
      <c r="J91" s="1203"/>
      <c r="K91" s="1204"/>
    </row>
    <row r="92" spans="1:14" s="2" customFormat="1" ht="36" customHeight="1" x14ac:dyDescent="0.25">
      <c r="A92" s="1205" t="s">
        <v>1160</v>
      </c>
      <c r="B92" s="1203"/>
      <c r="C92" s="1203"/>
      <c r="D92" s="1203"/>
      <c r="E92" s="1203"/>
      <c r="F92" s="1203"/>
      <c r="G92" s="1203"/>
      <c r="H92" s="1203"/>
      <c r="I92" s="1203"/>
      <c r="J92" s="1203"/>
      <c r="K92" s="1204"/>
    </row>
    <row r="93" spans="1:14" ht="12" customHeight="1" x14ac:dyDescent="0.25">
      <c r="A93" s="1202" t="s">
        <v>415</v>
      </c>
      <c r="B93" s="1203"/>
      <c r="C93" s="1203"/>
      <c r="D93" s="1203"/>
      <c r="E93" s="1203"/>
      <c r="F93" s="1203"/>
      <c r="G93" s="1203"/>
      <c r="H93" s="1203"/>
      <c r="I93" s="1203"/>
      <c r="J93" s="1203"/>
      <c r="K93" s="1204"/>
    </row>
    <row r="94" spans="1:14" ht="36" customHeight="1" x14ac:dyDescent="0.25">
      <c r="A94" s="1205" t="s">
        <v>1176</v>
      </c>
      <c r="B94" s="1203"/>
      <c r="C94" s="1203"/>
      <c r="D94" s="1203"/>
      <c r="E94" s="1203"/>
      <c r="F94" s="1203"/>
      <c r="G94" s="1203"/>
      <c r="H94" s="1203"/>
      <c r="I94" s="1204"/>
      <c r="J94" s="1202"/>
      <c r="K94" s="1204"/>
    </row>
    <row r="95" spans="1:14" ht="12" customHeight="1" x14ac:dyDescent="0.25">
      <c r="A95" s="1202" t="s">
        <v>1157</v>
      </c>
      <c r="B95" s="1203"/>
      <c r="C95" s="1203"/>
      <c r="D95" s="1203"/>
      <c r="E95" s="1203"/>
      <c r="F95" s="1203"/>
      <c r="G95" s="1203"/>
      <c r="H95" s="1203"/>
      <c r="I95" s="1203"/>
      <c r="J95" s="1203"/>
      <c r="K95" s="1204"/>
    </row>
    <row r="96" spans="1:14" ht="24" customHeight="1" x14ac:dyDescent="0.25">
      <c r="A96" s="1205" t="s">
        <v>1162</v>
      </c>
      <c r="B96" s="1203"/>
      <c r="C96" s="1203"/>
      <c r="D96" s="1203"/>
      <c r="E96" s="1203"/>
      <c r="F96" s="1203"/>
      <c r="G96" s="1203"/>
      <c r="H96" s="1203"/>
      <c r="I96" s="1203"/>
      <c r="J96" s="1203"/>
      <c r="K96" s="1204"/>
    </row>
    <row r="97" spans="1:11" ht="23.25" customHeight="1" x14ac:dyDescent="0.25">
      <c r="A97" s="1205" t="s">
        <v>416</v>
      </c>
      <c r="B97" s="1203"/>
      <c r="C97" s="1203"/>
      <c r="D97" s="1203"/>
      <c r="E97" s="1203"/>
      <c r="F97" s="1203"/>
      <c r="G97" s="1203"/>
      <c r="H97" s="1203"/>
      <c r="I97" s="1203"/>
      <c r="J97" s="1203"/>
      <c r="K97" s="1204"/>
    </row>
    <row r="98" spans="1:11" ht="13.5" customHeight="1" thickBot="1" x14ac:dyDescent="0.3">
      <c r="A98" s="1206" t="s">
        <v>1177</v>
      </c>
      <c r="B98" s="1207"/>
      <c r="C98" s="1207"/>
      <c r="D98" s="1207"/>
      <c r="E98" s="1207"/>
      <c r="F98" s="1207"/>
      <c r="G98" s="1207"/>
      <c r="H98" s="1207"/>
      <c r="I98" s="1207"/>
      <c r="J98" s="1207"/>
      <c r="K98" s="1208"/>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100"/>
  <sheetViews>
    <sheetView zoomScaleNormal="100" workbookViewId="0">
      <selection activeCell="A500" sqref="A500"/>
    </sheetView>
  </sheetViews>
  <sheetFormatPr defaultColWidth="8.81640625" defaultRowHeight="11.5" x14ac:dyDescent="0.25"/>
  <cols>
    <col min="1" max="1" width="19.453125" style="2" customWidth="1"/>
    <col min="2" max="2" width="11.7265625" style="2" customWidth="1"/>
    <col min="3" max="3" width="13.1796875" style="2" customWidth="1"/>
    <col min="4" max="9" width="12.453125" style="2" customWidth="1"/>
    <col min="10" max="10" width="13" style="2" customWidth="1"/>
    <col min="11" max="11" width="11.7265625" style="431" customWidth="1"/>
    <col min="12" max="16384" width="8.81640625" style="2"/>
  </cols>
  <sheetData>
    <row r="1" spans="1:14" x14ac:dyDescent="0.25">
      <c r="A1" s="1196" t="s">
        <v>1180</v>
      </c>
      <c r="B1" s="1197"/>
      <c r="C1" s="1197"/>
      <c r="D1" s="1197"/>
      <c r="E1" s="1197"/>
      <c r="F1" s="1197"/>
      <c r="G1" s="1197"/>
      <c r="H1" s="1197"/>
      <c r="I1" s="1197"/>
      <c r="J1" s="1197"/>
      <c r="K1" s="1198"/>
    </row>
    <row r="2" spans="1:14" ht="13.5" customHeight="1" thickBot="1" x14ac:dyDescent="0.3">
      <c r="A2" s="1199" t="s">
        <v>1031</v>
      </c>
      <c r="B2" s="1200"/>
      <c r="C2" s="1200"/>
      <c r="D2" s="1200"/>
      <c r="E2" s="1200"/>
      <c r="F2" s="1200"/>
      <c r="G2" s="1200"/>
      <c r="H2" s="1200"/>
      <c r="I2" s="1200"/>
      <c r="J2" s="1200"/>
      <c r="K2" s="1201"/>
    </row>
    <row r="3" spans="1:14" s="374" customFormat="1" ht="57" customHeight="1" thickBot="1" x14ac:dyDescent="0.3">
      <c r="A3" s="915" t="s">
        <v>990</v>
      </c>
      <c r="B3" s="916" t="s">
        <v>1032</v>
      </c>
      <c r="C3" s="17" t="s">
        <v>281</v>
      </c>
      <c r="D3" s="916" t="s">
        <v>1158</v>
      </c>
      <c r="E3" s="17" t="s">
        <v>987</v>
      </c>
      <c r="F3" s="916" t="s">
        <v>121</v>
      </c>
      <c r="G3" s="916" t="s">
        <v>1159</v>
      </c>
      <c r="H3" s="916" t="s">
        <v>1035</v>
      </c>
      <c r="I3" s="917" t="s">
        <v>1033</v>
      </c>
      <c r="J3" s="915" t="s">
        <v>1034</v>
      </c>
      <c r="K3" s="918" t="s">
        <v>706</v>
      </c>
    </row>
    <row r="4" spans="1:14" ht="12.5" x14ac:dyDescent="0.25">
      <c r="A4" s="1062" t="s">
        <v>992</v>
      </c>
      <c r="B4" s="1057">
        <v>11725.6576120627</v>
      </c>
      <c r="C4" s="686">
        <f>SUM(D4:J4)</f>
        <v>136690.32336990852</v>
      </c>
      <c r="D4" s="922">
        <v>76687.005999999994</v>
      </c>
      <c r="E4" s="678">
        <v>0</v>
      </c>
      <c r="F4" s="678">
        <v>13281.133</v>
      </c>
      <c r="G4" s="678">
        <v>0</v>
      </c>
      <c r="H4" s="678">
        <v>0</v>
      </c>
      <c r="I4" s="926">
        <v>292.11799999999999</v>
      </c>
      <c r="J4" s="1097">
        <v>46430.066369908527</v>
      </c>
      <c r="K4" s="596">
        <v>3189</v>
      </c>
    </row>
    <row r="5" spans="1:14" ht="12" thickBot="1" x14ac:dyDescent="0.3">
      <c r="A5" s="606"/>
      <c r="B5" s="46"/>
      <c r="C5" s="910"/>
      <c r="D5" s="910"/>
      <c r="E5" s="910"/>
      <c r="F5" s="910"/>
      <c r="G5" s="910"/>
      <c r="H5" s="910"/>
      <c r="I5" s="927"/>
      <c r="J5" s="911"/>
      <c r="K5" s="430"/>
    </row>
    <row r="6" spans="1:14" ht="12" thickBot="1" x14ac:dyDescent="0.3">
      <c r="A6" s="606"/>
      <c r="B6" s="46"/>
      <c r="C6" s="910"/>
      <c r="D6" s="910"/>
      <c r="E6" s="910"/>
      <c r="F6" s="910"/>
      <c r="G6" s="910"/>
      <c r="H6" s="910"/>
      <c r="I6" s="927"/>
      <c r="J6" s="911"/>
      <c r="K6" s="651"/>
    </row>
    <row r="7" spans="1:14" ht="12" thickBot="1" x14ac:dyDescent="0.3">
      <c r="A7" s="607" t="s">
        <v>414</v>
      </c>
      <c r="B7" s="608">
        <f t="shared" ref="B7:J7" si="0">SUM(B4)</f>
        <v>11725.6576120627</v>
      </c>
      <c r="C7" s="912">
        <f t="shared" si="0"/>
        <v>136690.32336990852</v>
      </c>
      <c r="D7" s="912">
        <f t="shared" si="0"/>
        <v>76687.005999999994</v>
      </c>
      <c r="E7" s="912">
        <f t="shared" si="0"/>
        <v>0</v>
      </c>
      <c r="F7" s="912">
        <f t="shared" si="0"/>
        <v>13281.133</v>
      </c>
      <c r="G7" s="912">
        <f t="shared" si="0"/>
        <v>0</v>
      </c>
      <c r="H7" s="912">
        <f t="shared" si="0"/>
        <v>0</v>
      </c>
      <c r="I7" s="913">
        <f t="shared" si="0"/>
        <v>292.11799999999999</v>
      </c>
      <c r="J7" s="914">
        <f t="shared" si="0"/>
        <v>46430.066369908527</v>
      </c>
      <c r="K7" s="652">
        <f>SUM(K4)</f>
        <v>3189</v>
      </c>
    </row>
    <row r="8" spans="1:14" ht="12" thickBot="1" x14ac:dyDescent="0.3">
      <c r="A8" s="1046"/>
      <c r="B8" s="1047"/>
      <c r="C8" s="1048"/>
      <c r="D8" s="1049"/>
      <c r="E8" s="1049"/>
      <c r="F8" s="1049"/>
      <c r="G8" s="1049"/>
      <c r="H8" s="1049"/>
      <c r="I8" s="1050"/>
      <c r="J8" s="1051"/>
      <c r="K8" s="1052"/>
    </row>
    <row r="9" spans="1:14" x14ac:dyDescent="0.25">
      <c r="A9" s="1041"/>
      <c r="B9" s="1042"/>
      <c r="C9" s="1043"/>
      <c r="D9" s="1044"/>
      <c r="E9" s="1044"/>
      <c r="F9" s="1044"/>
      <c r="G9" s="1044"/>
      <c r="H9" s="1044"/>
      <c r="I9" s="1044"/>
      <c r="J9" s="1044"/>
      <c r="K9" s="1045"/>
    </row>
    <row r="10" spans="1:14" x14ac:dyDescent="0.25">
      <c r="A10" s="609" t="s">
        <v>1146</v>
      </c>
      <c r="B10" s="14"/>
      <c r="C10" s="14"/>
      <c r="D10" s="14"/>
      <c r="E10" s="14"/>
      <c r="F10" s="14"/>
      <c r="G10" s="14"/>
      <c r="H10" s="14"/>
      <c r="I10" s="1040"/>
      <c r="J10" s="1040"/>
      <c r="K10" s="7"/>
      <c r="L10" s="2" t="s">
        <v>989</v>
      </c>
    </row>
    <row r="11" spans="1:14" ht="12" customHeight="1" x14ac:dyDescent="0.25">
      <c r="A11" s="1202" t="s">
        <v>1181</v>
      </c>
      <c r="B11" s="1203"/>
      <c r="C11" s="1203"/>
      <c r="D11" s="1203"/>
      <c r="E11" s="1203"/>
      <c r="F11" s="1203"/>
      <c r="G11" s="1203"/>
      <c r="H11" s="1203"/>
      <c r="I11" s="1204"/>
      <c r="J11" s="1202"/>
      <c r="K11" s="1204"/>
    </row>
    <row r="12" spans="1:14" ht="36" customHeight="1" x14ac:dyDescent="0.25">
      <c r="A12" s="1205" t="s">
        <v>1160</v>
      </c>
      <c r="B12" s="1203"/>
      <c r="C12" s="1203"/>
      <c r="D12" s="1203"/>
      <c r="E12" s="1203"/>
      <c r="F12" s="1203"/>
      <c r="G12" s="1203"/>
      <c r="H12" s="1203"/>
      <c r="I12" s="1204"/>
      <c r="J12" s="1202"/>
      <c r="K12" s="1204"/>
    </row>
    <row r="13" spans="1:14" ht="12" customHeight="1" x14ac:dyDescent="0.25">
      <c r="A13" s="1202" t="s">
        <v>415</v>
      </c>
      <c r="B13" s="1203"/>
      <c r="C13" s="1203"/>
      <c r="D13" s="1203"/>
      <c r="E13" s="1203"/>
      <c r="F13" s="1203"/>
      <c r="G13" s="1203"/>
      <c r="H13" s="1203"/>
      <c r="I13" s="1204"/>
      <c r="J13" s="1202"/>
      <c r="K13" s="1204"/>
    </row>
    <row r="14" spans="1:14" ht="36" customHeight="1" x14ac:dyDescent="0.25">
      <c r="A14" s="1205" t="s">
        <v>1176</v>
      </c>
      <c r="B14" s="1203"/>
      <c r="C14" s="1203"/>
      <c r="D14" s="1203"/>
      <c r="E14" s="1203"/>
      <c r="F14" s="1203"/>
      <c r="G14" s="1203"/>
      <c r="H14" s="1203"/>
      <c r="I14" s="1204"/>
      <c r="J14" s="1202"/>
      <c r="K14" s="1204"/>
      <c r="N14" s="12"/>
    </row>
    <row r="15" spans="1:14" ht="12" customHeight="1" x14ac:dyDescent="0.25">
      <c r="A15" s="1202" t="s">
        <v>1157</v>
      </c>
      <c r="B15" s="1203"/>
      <c r="C15" s="1203"/>
      <c r="D15" s="1203"/>
      <c r="E15" s="1203"/>
      <c r="F15" s="1203"/>
      <c r="G15" s="1203"/>
      <c r="H15" s="1203"/>
      <c r="I15" s="1204"/>
      <c r="J15" s="1202"/>
      <c r="K15" s="1204"/>
    </row>
    <row r="16" spans="1:14" ht="24" customHeight="1" x14ac:dyDescent="0.25">
      <c r="A16" s="1205" t="s">
        <v>1162</v>
      </c>
      <c r="B16" s="1203"/>
      <c r="C16" s="1203"/>
      <c r="D16" s="1203"/>
      <c r="E16" s="1203"/>
      <c r="F16" s="1203"/>
      <c r="G16" s="1203"/>
      <c r="H16" s="1203"/>
      <c r="I16" s="1204"/>
      <c r="J16" s="1202"/>
      <c r="K16" s="1204"/>
    </row>
    <row r="17" spans="1:11" ht="24.75" customHeight="1" x14ac:dyDescent="0.25">
      <c r="A17" s="1205" t="s">
        <v>416</v>
      </c>
      <c r="B17" s="1203"/>
      <c r="C17" s="1203"/>
      <c r="D17" s="1203"/>
      <c r="E17" s="1203"/>
      <c r="F17" s="1203"/>
      <c r="G17" s="1203"/>
      <c r="H17" s="1203"/>
      <c r="I17" s="1204"/>
      <c r="J17" s="1202"/>
      <c r="K17" s="1204"/>
    </row>
    <row r="18" spans="1:11" ht="12" thickBot="1" x14ac:dyDescent="0.3">
      <c r="A18" s="1206" t="s">
        <v>1177</v>
      </c>
      <c r="B18" s="1207"/>
      <c r="C18" s="1207"/>
      <c r="D18" s="1207"/>
      <c r="E18" s="1207"/>
      <c r="F18" s="1207"/>
      <c r="G18" s="1207"/>
      <c r="H18" s="1207"/>
      <c r="I18" s="1208"/>
      <c r="J18" s="1206"/>
      <c r="K18" s="1208"/>
    </row>
    <row r="19" spans="1:11" x14ac:dyDescent="0.25">
      <c r="I19" s="996"/>
      <c r="J19" s="996"/>
    </row>
    <row r="20" spans="1:11" x14ac:dyDescent="0.25">
      <c r="I20" s="14"/>
      <c r="J20" s="14"/>
    </row>
    <row r="21" spans="1:11" x14ac:dyDescent="0.25">
      <c r="I21" s="14"/>
      <c r="J21" s="14"/>
    </row>
    <row r="22" spans="1:11" x14ac:dyDescent="0.25">
      <c r="I22" s="14"/>
      <c r="J22" s="14"/>
    </row>
    <row r="23" spans="1:11" x14ac:dyDescent="0.25">
      <c r="I23" s="14"/>
      <c r="J23" s="14"/>
    </row>
    <row r="24" spans="1:11" x14ac:dyDescent="0.25">
      <c r="I24" s="14"/>
      <c r="J24" s="14"/>
    </row>
    <row r="25" spans="1:11" x14ac:dyDescent="0.25">
      <c r="I25" s="14"/>
      <c r="J25" s="14"/>
    </row>
    <row r="26" spans="1:11" x14ac:dyDescent="0.25">
      <c r="I26" s="14"/>
      <c r="J26" s="14"/>
    </row>
    <row r="27" spans="1:11" x14ac:dyDescent="0.25">
      <c r="I27" s="14"/>
      <c r="J27" s="14"/>
    </row>
    <row r="28" spans="1:11" x14ac:dyDescent="0.25">
      <c r="I28" s="14"/>
      <c r="J28" s="14"/>
    </row>
    <row r="29" spans="1:11" x14ac:dyDescent="0.25">
      <c r="I29" s="14"/>
      <c r="J29" s="14"/>
    </row>
    <row r="30" spans="1:11" x14ac:dyDescent="0.25">
      <c r="I30" s="14"/>
      <c r="J30" s="14"/>
    </row>
    <row r="31" spans="1:11" x14ac:dyDescent="0.25">
      <c r="I31" s="14"/>
      <c r="J31" s="14"/>
    </row>
    <row r="32" spans="1:11" x14ac:dyDescent="0.25">
      <c r="I32" s="14"/>
      <c r="J32" s="14"/>
    </row>
    <row r="33" spans="9:10" x14ac:dyDescent="0.25">
      <c r="I33" s="14"/>
      <c r="J33" s="14"/>
    </row>
    <row r="34" spans="9:10" x14ac:dyDescent="0.25">
      <c r="I34" s="14"/>
      <c r="J34" s="14"/>
    </row>
    <row r="35" spans="9:10" x14ac:dyDescent="0.25">
      <c r="I35" s="14"/>
      <c r="J35" s="14"/>
    </row>
    <row r="36" spans="9:10" x14ac:dyDescent="0.25">
      <c r="I36" s="14"/>
      <c r="J36" s="14"/>
    </row>
    <row r="37" spans="9:10" x14ac:dyDescent="0.25">
      <c r="I37" s="14"/>
      <c r="J37" s="14"/>
    </row>
    <row r="38" spans="9:10" x14ac:dyDescent="0.25">
      <c r="I38" s="14"/>
      <c r="J38" s="14"/>
    </row>
    <row r="39" spans="9:10" x14ac:dyDescent="0.25">
      <c r="I39" s="14"/>
      <c r="J39" s="14"/>
    </row>
    <row r="40" spans="9:10" x14ac:dyDescent="0.25">
      <c r="I40" s="14"/>
      <c r="J40" s="14"/>
    </row>
    <row r="41" spans="9:10" x14ac:dyDescent="0.25">
      <c r="I41" s="14"/>
      <c r="J41" s="14"/>
    </row>
    <row r="42" spans="9:10" x14ac:dyDescent="0.25">
      <c r="I42" s="14"/>
      <c r="J42" s="14"/>
    </row>
    <row r="43" spans="9:10" x14ac:dyDescent="0.25">
      <c r="I43" s="14"/>
      <c r="J43" s="14"/>
    </row>
    <row r="44" spans="9:10" x14ac:dyDescent="0.25">
      <c r="I44" s="14"/>
      <c r="J44" s="14"/>
    </row>
    <row r="45" spans="9:10" x14ac:dyDescent="0.25">
      <c r="I45" s="14"/>
      <c r="J45" s="14"/>
    </row>
    <row r="46" spans="9:10" x14ac:dyDescent="0.25">
      <c r="I46" s="14"/>
      <c r="J46" s="14"/>
    </row>
    <row r="47" spans="9:10" x14ac:dyDescent="0.25">
      <c r="I47" s="14"/>
      <c r="J47" s="14"/>
    </row>
    <row r="48" spans="9:10" x14ac:dyDescent="0.25">
      <c r="I48" s="14"/>
      <c r="J48" s="14"/>
    </row>
    <row r="49" spans="9:10" x14ac:dyDescent="0.25">
      <c r="I49" s="14"/>
      <c r="J49" s="14"/>
    </row>
    <row r="50" spans="9:10" x14ac:dyDescent="0.25">
      <c r="I50" s="14"/>
      <c r="J50" s="14"/>
    </row>
    <row r="51" spans="9:10" x14ac:dyDescent="0.25">
      <c r="I51" s="14"/>
      <c r="J51" s="14"/>
    </row>
    <row r="52" spans="9:10" x14ac:dyDescent="0.25">
      <c r="I52" s="14"/>
      <c r="J52" s="14"/>
    </row>
    <row r="53" spans="9:10" x14ac:dyDescent="0.25">
      <c r="I53" s="14"/>
      <c r="J53" s="14"/>
    </row>
    <row r="54" spans="9:10" x14ac:dyDescent="0.25">
      <c r="I54" s="14"/>
      <c r="J54" s="14"/>
    </row>
    <row r="55" spans="9:10" x14ac:dyDescent="0.25">
      <c r="I55" s="14"/>
      <c r="J55" s="14"/>
    </row>
    <row r="56" spans="9:10" x14ac:dyDescent="0.25">
      <c r="I56" s="14"/>
      <c r="J56" s="14"/>
    </row>
    <row r="57" spans="9:10" x14ac:dyDescent="0.25">
      <c r="I57" s="14"/>
      <c r="J57" s="14"/>
    </row>
    <row r="58" spans="9:10" x14ac:dyDescent="0.25">
      <c r="I58" s="14"/>
      <c r="J58" s="14"/>
    </row>
    <row r="59" spans="9:10" x14ac:dyDescent="0.25">
      <c r="I59" s="14"/>
      <c r="J59" s="14"/>
    </row>
    <row r="60" spans="9:10" x14ac:dyDescent="0.25">
      <c r="I60" s="14"/>
      <c r="J60" s="14"/>
    </row>
    <row r="61" spans="9:10" x14ac:dyDescent="0.25">
      <c r="I61" s="14"/>
      <c r="J61" s="14"/>
    </row>
    <row r="62" spans="9:10" x14ac:dyDescent="0.25">
      <c r="I62" s="14"/>
      <c r="J62" s="14"/>
    </row>
    <row r="63" spans="9:10" x14ac:dyDescent="0.25">
      <c r="I63" s="14"/>
      <c r="J63" s="14"/>
    </row>
    <row r="64" spans="9:10" x14ac:dyDescent="0.25">
      <c r="I64" s="14"/>
      <c r="J64" s="14"/>
    </row>
    <row r="65" spans="9:10" x14ac:dyDescent="0.25">
      <c r="I65" s="14"/>
      <c r="J65" s="14"/>
    </row>
    <row r="66" spans="9:10" x14ac:dyDescent="0.25">
      <c r="I66" s="14"/>
      <c r="J66" s="14"/>
    </row>
    <row r="67" spans="9:10" x14ac:dyDescent="0.25">
      <c r="I67" s="14"/>
      <c r="J67" s="14"/>
    </row>
    <row r="68" spans="9:10" x14ac:dyDescent="0.25">
      <c r="I68" s="14"/>
      <c r="J68" s="14"/>
    </row>
    <row r="69" spans="9:10" x14ac:dyDescent="0.25">
      <c r="I69" s="14"/>
      <c r="J69" s="14"/>
    </row>
    <row r="70" spans="9:10" x14ac:dyDescent="0.25">
      <c r="I70" s="14"/>
      <c r="J70" s="14"/>
    </row>
    <row r="71" spans="9:10" x14ac:dyDescent="0.25">
      <c r="I71" s="14"/>
      <c r="J71" s="14"/>
    </row>
    <row r="72" spans="9:10" x14ac:dyDescent="0.25">
      <c r="I72" s="14"/>
      <c r="J72" s="14"/>
    </row>
    <row r="85" spans="12:15" s="13" customFormat="1" x14ac:dyDescent="0.25"/>
    <row r="86" spans="12:15" s="14" customFormat="1" x14ac:dyDescent="0.25"/>
    <row r="93" spans="12:15" ht="39.75" customHeight="1" x14ac:dyDescent="0.25"/>
    <row r="94" spans="12:15" ht="12" customHeight="1" x14ac:dyDescent="0.25"/>
    <row r="95" spans="12:15" ht="50.25" customHeight="1" x14ac:dyDescent="0.25">
      <c r="L95" s="10"/>
      <c r="M95" s="10"/>
      <c r="N95" s="10"/>
      <c r="O95" s="10"/>
    </row>
    <row r="96" spans="12:15" ht="13.5" customHeight="1" x14ac:dyDescent="0.25"/>
    <row r="97" ht="37" customHeight="1" x14ac:dyDescent="0.25"/>
    <row r="98" ht="27" customHeight="1" x14ac:dyDescent="0.25"/>
    <row r="99" ht="14.25" customHeight="1" x14ac:dyDescent="0.25"/>
    <row r="100" ht="26.25" customHeight="1" x14ac:dyDescent="0.25"/>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4" x14ac:dyDescent="0.25">
      <c r="A1" s="1196" t="s">
        <v>1180</v>
      </c>
      <c r="B1" s="1197"/>
      <c r="C1" s="1198"/>
    </row>
    <row r="2" spans="1:4" ht="13.5" customHeight="1" thickBot="1" x14ac:dyDescent="0.3">
      <c r="A2" s="1199" t="s">
        <v>1031</v>
      </c>
      <c r="B2" s="1200"/>
      <c r="C2" s="1201"/>
    </row>
    <row r="3" spans="1:4" ht="57" customHeight="1" thickBot="1" x14ac:dyDescent="0.3">
      <c r="A3" s="915" t="s">
        <v>990</v>
      </c>
      <c r="B3" s="915" t="s">
        <v>1034</v>
      </c>
      <c r="C3" s="918" t="s">
        <v>706</v>
      </c>
    </row>
    <row r="4" spans="1:4" ht="12.75" customHeight="1" x14ac:dyDescent="0.25">
      <c r="A4" s="3" t="s">
        <v>111</v>
      </c>
      <c r="B4" s="1094">
        <v>163828.6947144969</v>
      </c>
      <c r="C4" s="620">
        <v>8704</v>
      </c>
    </row>
    <row r="5" spans="1:4" ht="12.75" customHeight="1" x14ac:dyDescent="0.25">
      <c r="A5" s="3" t="s">
        <v>118</v>
      </c>
      <c r="B5" s="1094">
        <v>149815.44538463678</v>
      </c>
      <c r="C5" s="620">
        <v>6890</v>
      </c>
    </row>
    <row r="6" spans="1:4" ht="12.75" customHeight="1" x14ac:dyDescent="0.25">
      <c r="A6" s="68" t="s">
        <v>15</v>
      </c>
      <c r="B6" s="728">
        <f>SUM(B4:B5)</f>
        <v>313644.14009913371</v>
      </c>
      <c r="C6" s="635">
        <f>SUM(C4:C5)</f>
        <v>15594</v>
      </c>
    </row>
    <row r="7" spans="1:4" ht="12.75" customHeight="1" thickBot="1" x14ac:dyDescent="0.3">
      <c r="A7" s="69"/>
      <c r="B7" s="729"/>
      <c r="C7" s="448"/>
    </row>
    <row r="8" spans="1:4" x14ac:dyDescent="0.25">
      <c r="A8" s="428" t="s">
        <v>1146</v>
      </c>
      <c r="B8" s="190"/>
      <c r="C8" s="435"/>
    </row>
    <row r="9" spans="1:4" ht="12" customHeight="1" x14ac:dyDescent="0.25">
      <c r="A9" s="1202" t="s">
        <v>1181</v>
      </c>
      <c r="B9" s="1202"/>
      <c r="C9" s="1204"/>
    </row>
    <row r="10" spans="1:4" ht="36" customHeight="1" x14ac:dyDescent="0.25">
      <c r="A10" s="1205" t="s">
        <v>1160</v>
      </c>
      <c r="B10" s="1203"/>
      <c r="C10" s="1204"/>
    </row>
    <row r="11" spans="1:4" ht="12.75" customHeight="1" x14ac:dyDescent="0.25">
      <c r="A11" s="1202" t="s">
        <v>415</v>
      </c>
      <c r="B11" s="1203"/>
      <c r="C11" s="1204"/>
    </row>
    <row r="12" spans="1:4" ht="36" customHeight="1" x14ac:dyDescent="0.25">
      <c r="A12" s="1205" t="s">
        <v>1176</v>
      </c>
      <c r="B12" s="1202"/>
      <c r="C12" s="1204"/>
    </row>
    <row r="13" spans="1:4" ht="12" customHeight="1" x14ac:dyDescent="0.25">
      <c r="A13" s="1202" t="s">
        <v>1157</v>
      </c>
      <c r="B13" s="1203"/>
      <c r="C13" s="1204"/>
      <c r="D13" s="10"/>
    </row>
    <row r="14" spans="1:4" ht="24" customHeight="1" x14ac:dyDescent="0.25">
      <c r="A14" s="1205" t="s">
        <v>1162</v>
      </c>
      <c r="B14" s="1203"/>
      <c r="C14" s="1204"/>
    </row>
    <row r="15" spans="1:4" ht="24" customHeight="1" x14ac:dyDescent="0.25">
      <c r="A15" s="1205" t="s">
        <v>416</v>
      </c>
      <c r="B15" s="1203"/>
      <c r="C15" s="1204"/>
    </row>
    <row r="16" spans="1:4" ht="12" thickBot="1" x14ac:dyDescent="0.3">
      <c r="A16" s="1206" t="s">
        <v>1177</v>
      </c>
      <c r="B16" s="1207"/>
      <c r="C16" s="1208"/>
    </row>
    <row r="17" spans="1:3" x14ac:dyDescent="0.25">
      <c r="A17" s="35"/>
      <c r="B17" s="71"/>
      <c r="C17" s="449"/>
    </row>
    <row r="18" spans="1:3" x14ac:dyDescent="0.25">
      <c r="A18" s="24"/>
      <c r="B18" s="24"/>
      <c r="C18" s="24"/>
    </row>
    <row r="19" spans="1:3" x14ac:dyDescent="0.25">
      <c r="B19" s="71"/>
      <c r="C19" s="449"/>
    </row>
    <row r="20" spans="1:3" x14ac:dyDescent="0.25">
      <c r="A20" s="25"/>
      <c r="B20" s="71"/>
      <c r="C20" s="449"/>
    </row>
    <row r="22" spans="1:3" x14ac:dyDescent="0.25">
      <c r="B22" s="74"/>
    </row>
    <row r="23" spans="1:3" x14ac:dyDescent="0.25">
      <c r="A23" s="26"/>
      <c r="B23" s="74"/>
    </row>
  </sheetData>
  <mergeCells count="10">
    <mergeCell ref="A1:C1"/>
    <mergeCell ref="A2:C2"/>
    <mergeCell ref="A9:C9"/>
    <mergeCell ref="A10:C10"/>
    <mergeCell ref="A16:C16"/>
    <mergeCell ref="A14:C14"/>
    <mergeCell ref="A15:C15"/>
    <mergeCell ref="A11:C11"/>
    <mergeCell ref="A12:C12"/>
    <mergeCell ref="A13:C13"/>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3"/>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4" width="8.81640625" style="2"/>
    <col min="5" max="5" width="9.54296875" style="2" bestFit="1" customWidth="1"/>
    <col min="6" max="16384" width="8.81640625" style="2"/>
  </cols>
  <sheetData>
    <row r="1" spans="1:7" x14ac:dyDescent="0.25">
      <c r="A1" s="1196" t="s">
        <v>1180</v>
      </c>
      <c r="B1" s="1197"/>
      <c r="C1" s="1198"/>
    </row>
    <row r="2" spans="1:7" ht="13.5" customHeight="1" thickBot="1" x14ac:dyDescent="0.3">
      <c r="A2" s="1199" t="s">
        <v>1031</v>
      </c>
      <c r="B2" s="1200"/>
      <c r="C2" s="1201"/>
    </row>
    <row r="3" spans="1:7" ht="57" customHeight="1" thickBot="1" x14ac:dyDescent="0.3">
      <c r="A3" s="915" t="s">
        <v>990</v>
      </c>
      <c r="B3" s="915" t="s">
        <v>1034</v>
      </c>
      <c r="C3" s="918" t="s">
        <v>706</v>
      </c>
    </row>
    <row r="4" spans="1:7" ht="12.5" x14ac:dyDescent="0.25">
      <c r="A4" s="15" t="s">
        <v>165</v>
      </c>
      <c r="B4" s="1094">
        <v>324706.34776730643</v>
      </c>
      <c r="C4" s="620">
        <v>12924</v>
      </c>
    </row>
    <row r="5" spans="1:7" x14ac:dyDescent="0.25">
      <c r="A5" s="75" t="s">
        <v>16</v>
      </c>
      <c r="B5" s="726">
        <f>SUM(B4:B4)</f>
        <v>324706.34776730643</v>
      </c>
      <c r="C5" s="634">
        <f>SUM(C4:C4)</f>
        <v>12924</v>
      </c>
    </row>
    <row r="6" spans="1:7" ht="12" thickBot="1" x14ac:dyDescent="0.3">
      <c r="A6" s="76"/>
      <c r="B6" s="727"/>
      <c r="C6" s="450"/>
    </row>
    <row r="7" spans="1:7" x14ac:dyDescent="0.25">
      <c r="A7" s="428" t="s">
        <v>1146</v>
      </c>
      <c r="B7" s="1032"/>
      <c r="C7" s="435"/>
    </row>
    <row r="8" spans="1:7" ht="12" customHeight="1" x14ac:dyDescent="0.25">
      <c r="A8" s="1202" t="s">
        <v>1181</v>
      </c>
      <c r="B8" s="1202"/>
      <c r="C8" s="1204"/>
    </row>
    <row r="9" spans="1:7" ht="36" customHeight="1" x14ac:dyDescent="0.25">
      <c r="A9" s="1205" t="s">
        <v>1160</v>
      </c>
      <c r="B9" s="1202"/>
      <c r="C9" s="1204"/>
    </row>
    <row r="10" spans="1:7" ht="12.75" customHeight="1" x14ac:dyDescent="0.25">
      <c r="A10" s="1202" t="s">
        <v>415</v>
      </c>
      <c r="B10" s="1202"/>
      <c r="C10" s="1204"/>
    </row>
    <row r="11" spans="1:7" ht="36" customHeight="1" x14ac:dyDescent="0.25">
      <c r="A11" s="1205" t="s">
        <v>1176</v>
      </c>
      <c r="B11" s="1202"/>
      <c r="C11" s="1204"/>
      <c r="F11" s="12"/>
    </row>
    <row r="12" spans="1:7" ht="12" customHeight="1" x14ac:dyDescent="0.25">
      <c r="A12" s="1202" t="s">
        <v>1157</v>
      </c>
      <c r="B12" s="1202"/>
      <c r="C12" s="1204"/>
      <c r="D12" s="10"/>
      <c r="E12" s="10"/>
      <c r="F12" s="10"/>
      <c r="G12" s="10"/>
    </row>
    <row r="13" spans="1:7" ht="24" customHeight="1" x14ac:dyDescent="0.25">
      <c r="A13" s="1205" t="s">
        <v>1162</v>
      </c>
      <c r="B13" s="1202"/>
      <c r="C13" s="1204"/>
    </row>
    <row r="14" spans="1:7" ht="24" customHeight="1" x14ac:dyDescent="0.25">
      <c r="A14" s="1205" t="s">
        <v>416</v>
      </c>
      <c r="B14" s="1202"/>
      <c r="C14" s="1204"/>
    </row>
    <row r="15" spans="1:7" ht="12" thickBot="1" x14ac:dyDescent="0.3">
      <c r="A15" s="1206" t="s">
        <v>1177</v>
      </c>
      <c r="B15" s="1206"/>
      <c r="C15" s="1208"/>
    </row>
    <row r="16" spans="1:7" x14ac:dyDescent="0.25">
      <c r="A16" s="72"/>
      <c r="B16" s="1029"/>
    </row>
    <row r="17" spans="1:3" x14ac:dyDescent="0.25">
      <c r="B17" s="63"/>
      <c r="C17" s="63"/>
    </row>
    <row r="18" spans="1:3" x14ac:dyDescent="0.25">
      <c r="A18" s="26"/>
      <c r="B18" s="74"/>
    </row>
    <row r="19" spans="1:3" x14ac:dyDescent="0.25">
      <c r="B19" s="14"/>
    </row>
    <row r="20" spans="1:3" x14ac:dyDescent="0.25">
      <c r="B20" s="14"/>
    </row>
    <row r="21" spans="1:3" x14ac:dyDescent="0.25">
      <c r="B21" s="14"/>
    </row>
    <row r="22" spans="1:3" x14ac:dyDescent="0.25">
      <c r="B22" s="14"/>
    </row>
    <row r="23" spans="1:3" x14ac:dyDescent="0.25">
      <c r="B23" s="14"/>
    </row>
    <row r="24" spans="1:3" x14ac:dyDescent="0.25">
      <c r="B24" s="14"/>
    </row>
    <row r="25" spans="1:3" x14ac:dyDescent="0.25">
      <c r="B25" s="14"/>
    </row>
    <row r="26" spans="1:3" x14ac:dyDescent="0.25">
      <c r="B26" s="14"/>
    </row>
    <row r="27" spans="1:3" x14ac:dyDescent="0.25">
      <c r="B27" s="14"/>
    </row>
    <row r="28" spans="1:3" x14ac:dyDescent="0.25">
      <c r="B28" s="14"/>
    </row>
    <row r="29" spans="1:3" x14ac:dyDescent="0.25">
      <c r="B29" s="14"/>
    </row>
    <row r="30" spans="1:3" x14ac:dyDescent="0.25">
      <c r="B30" s="14"/>
    </row>
    <row r="31" spans="1:3" x14ac:dyDescent="0.25">
      <c r="B31" s="14"/>
    </row>
    <row r="32" spans="1:3" x14ac:dyDescent="0.25">
      <c r="B32" s="14"/>
    </row>
    <row r="33" spans="2:2" x14ac:dyDescent="0.25">
      <c r="B33" s="14"/>
    </row>
    <row r="34" spans="2:2" x14ac:dyDescent="0.25">
      <c r="B34" s="14"/>
    </row>
    <row r="35" spans="2:2" x14ac:dyDescent="0.25">
      <c r="B35" s="14"/>
    </row>
    <row r="36" spans="2:2" x14ac:dyDescent="0.25">
      <c r="B36" s="14"/>
    </row>
    <row r="37" spans="2:2"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row r="44" spans="2:2" x14ac:dyDescent="0.25">
      <c r="B44" s="14"/>
    </row>
    <row r="45" spans="2:2" x14ac:dyDescent="0.25">
      <c r="B45" s="14"/>
    </row>
    <row r="46" spans="2:2" x14ac:dyDescent="0.25">
      <c r="B46" s="14"/>
    </row>
    <row r="47" spans="2:2" x14ac:dyDescent="0.25">
      <c r="B47" s="14"/>
    </row>
    <row r="48" spans="2:2" x14ac:dyDescent="0.25">
      <c r="B48" s="14"/>
    </row>
    <row r="49" spans="2:2" x14ac:dyDescent="0.25">
      <c r="B49" s="14"/>
    </row>
    <row r="50" spans="2:2" x14ac:dyDescent="0.25">
      <c r="B50" s="14"/>
    </row>
    <row r="51" spans="2:2" x14ac:dyDescent="0.25">
      <c r="B51" s="14"/>
    </row>
    <row r="52" spans="2:2" x14ac:dyDescent="0.25">
      <c r="B52" s="14"/>
    </row>
    <row r="53" spans="2:2" x14ac:dyDescent="0.25">
      <c r="B53" s="14"/>
    </row>
  </sheetData>
  <mergeCells count="10">
    <mergeCell ref="A1:C1"/>
    <mergeCell ref="A2:C2"/>
    <mergeCell ref="A8:C8"/>
    <mergeCell ref="A9:C9"/>
    <mergeCell ref="A15:C15"/>
    <mergeCell ref="A13:C13"/>
    <mergeCell ref="A14:C14"/>
    <mergeCell ref="A10:C10"/>
    <mergeCell ref="A11:C11"/>
    <mergeCell ref="A12:C12"/>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66"/>
  <sheetViews>
    <sheetView zoomScaleNormal="100" workbookViewId="0">
      <selection activeCell="A8" sqref="A8:XFD11"/>
    </sheetView>
  </sheetViews>
  <sheetFormatPr defaultColWidth="8.81640625" defaultRowHeight="11.5" x14ac:dyDescent="0.25"/>
  <cols>
    <col min="1" max="1" width="19.453125" style="2" customWidth="1"/>
    <col min="2" max="2" width="13" style="2" customWidth="1"/>
    <col min="3" max="3" width="11.7265625" style="2" customWidth="1"/>
    <col min="4" max="16384" width="8.81640625" style="2"/>
  </cols>
  <sheetData>
    <row r="1" spans="1:7" x14ac:dyDescent="0.25">
      <c r="A1" s="1196" t="s">
        <v>1180</v>
      </c>
      <c r="B1" s="1197"/>
      <c r="C1" s="1198"/>
      <c r="D1" s="8"/>
    </row>
    <row r="2" spans="1:7" ht="13.5" customHeight="1" thickBot="1" x14ac:dyDescent="0.3">
      <c r="A2" s="1199" t="s">
        <v>1031</v>
      </c>
      <c r="B2" s="1200"/>
      <c r="C2" s="1201"/>
      <c r="D2" s="8"/>
    </row>
    <row r="3" spans="1:7" ht="57" customHeight="1" thickBot="1" x14ac:dyDescent="0.3">
      <c r="A3" s="915" t="s">
        <v>990</v>
      </c>
      <c r="B3" s="915" t="s">
        <v>1034</v>
      </c>
      <c r="C3" s="918" t="s">
        <v>706</v>
      </c>
      <c r="D3" s="10"/>
    </row>
    <row r="4" spans="1:7" ht="12.5" x14ac:dyDescent="0.25">
      <c r="A4" s="86" t="s">
        <v>3</v>
      </c>
      <c r="B4" s="1094">
        <v>278652.61306236696</v>
      </c>
      <c r="C4" s="619">
        <v>7677</v>
      </c>
      <c r="D4" s="87"/>
    </row>
    <row r="5" spans="1:7" x14ac:dyDescent="0.25">
      <c r="A5" s="86"/>
      <c r="B5" s="723"/>
      <c r="C5" s="625"/>
      <c r="D5" s="87"/>
    </row>
    <row r="6" spans="1:7" x14ac:dyDescent="0.25">
      <c r="A6" s="89" t="s">
        <v>147</v>
      </c>
      <c r="B6" s="724">
        <f t="shared" ref="B6:C6" si="0">SUM(B4)</f>
        <v>278652.61306236696</v>
      </c>
      <c r="C6" s="429">
        <f t="shared" si="0"/>
        <v>7677</v>
      </c>
      <c r="D6" s="87"/>
    </row>
    <row r="7" spans="1:7" ht="12" thickBot="1" x14ac:dyDescent="0.3">
      <c r="A7" s="86"/>
      <c r="B7" s="725"/>
      <c r="C7" s="626"/>
      <c r="D7" s="87"/>
    </row>
    <row r="8" spans="1:7" x14ac:dyDescent="0.25">
      <c r="A8" s="424"/>
      <c r="B8" s="426"/>
      <c r="C8" s="427"/>
      <c r="D8" s="88"/>
    </row>
    <row r="9" spans="1:7" x14ac:dyDescent="0.25">
      <c r="A9" s="428" t="s">
        <v>1146</v>
      </c>
      <c r="B9" s="1032"/>
      <c r="C9" s="632"/>
      <c r="D9" s="8"/>
    </row>
    <row r="10" spans="1:7" ht="12" customHeight="1" x14ac:dyDescent="0.25">
      <c r="A10" s="1202" t="s">
        <v>1181</v>
      </c>
      <c r="B10" s="1202"/>
      <c r="C10" s="1204"/>
      <c r="D10" s="10"/>
    </row>
    <row r="11" spans="1:7" ht="36" customHeight="1" x14ac:dyDescent="0.25">
      <c r="A11" s="1205" t="s">
        <v>1160</v>
      </c>
      <c r="B11" s="1202"/>
      <c r="C11" s="1204"/>
      <c r="D11" s="10"/>
    </row>
    <row r="12" spans="1:7" x14ac:dyDescent="0.25">
      <c r="A12" s="1202" t="s">
        <v>415</v>
      </c>
      <c r="B12" s="1202"/>
      <c r="C12" s="1204"/>
    </row>
    <row r="13" spans="1:7" ht="36" customHeight="1" x14ac:dyDescent="0.25">
      <c r="A13" s="1205" t="s">
        <v>1176</v>
      </c>
      <c r="B13" s="1202"/>
      <c r="C13" s="1204"/>
      <c r="F13" s="12"/>
    </row>
    <row r="14" spans="1:7" ht="12" customHeight="1" x14ac:dyDescent="0.25">
      <c r="A14" s="1202" t="s">
        <v>1157</v>
      </c>
      <c r="B14" s="1202"/>
      <c r="C14" s="1204"/>
      <c r="D14" s="10"/>
      <c r="E14" s="10"/>
      <c r="F14" s="10"/>
      <c r="G14" s="10"/>
    </row>
    <row r="15" spans="1:7" ht="24" customHeight="1" x14ac:dyDescent="0.25">
      <c r="A15" s="1205" t="s">
        <v>1162</v>
      </c>
      <c r="B15" s="1202"/>
      <c r="C15" s="1204"/>
    </row>
    <row r="16" spans="1:7" ht="24" customHeight="1" x14ac:dyDescent="0.25">
      <c r="A16" s="1205" t="s">
        <v>416</v>
      </c>
      <c r="B16" s="1202"/>
      <c r="C16" s="1204"/>
    </row>
    <row r="17" spans="1:3" ht="12" thickBot="1" x14ac:dyDescent="0.3">
      <c r="A17" s="1206" t="s">
        <v>1177</v>
      </c>
      <c r="B17" s="1206"/>
      <c r="C17" s="1208"/>
    </row>
    <row r="18" spans="1:3" x14ac:dyDescent="0.25">
      <c r="B18" s="996"/>
    </row>
    <row r="20" spans="1:3" x14ac:dyDescent="0.25">
      <c r="B20" s="14"/>
    </row>
    <row r="21" spans="1:3" x14ac:dyDescent="0.25">
      <c r="B21" s="14"/>
    </row>
    <row r="22" spans="1:3" x14ac:dyDescent="0.25">
      <c r="B22" s="14"/>
    </row>
    <row r="23" spans="1:3" x14ac:dyDescent="0.25">
      <c r="B23" s="14"/>
    </row>
    <row r="24" spans="1:3" x14ac:dyDescent="0.25">
      <c r="B24" s="14"/>
    </row>
    <row r="25" spans="1:3" x14ac:dyDescent="0.25">
      <c r="B25" s="14"/>
    </row>
    <row r="26" spans="1:3" x14ac:dyDescent="0.25">
      <c r="B26" s="14"/>
    </row>
    <row r="27" spans="1:3" x14ac:dyDescent="0.25">
      <c r="B27" s="14"/>
    </row>
    <row r="28" spans="1:3" x14ac:dyDescent="0.25">
      <c r="B28" s="14"/>
    </row>
    <row r="29" spans="1:3" x14ac:dyDescent="0.25">
      <c r="B29" s="14"/>
    </row>
    <row r="30" spans="1:3" x14ac:dyDescent="0.25">
      <c r="B30" s="14"/>
    </row>
    <row r="31" spans="1:3" x14ac:dyDescent="0.25">
      <c r="B31" s="14"/>
    </row>
    <row r="32" spans="1:3" x14ac:dyDescent="0.25">
      <c r="B32" s="14"/>
    </row>
    <row r="33" spans="2:2" x14ac:dyDescent="0.25">
      <c r="B33" s="14"/>
    </row>
    <row r="34" spans="2:2" x14ac:dyDescent="0.25">
      <c r="B34" s="14"/>
    </row>
    <row r="35" spans="2:2" x14ac:dyDescent="0.25">
      <c r="B35" s="14"/>
    </row>
    <row r="36" spans="2:2" x14ac:dyDescent="0.25">
      <c r="B36" s="14"/>
    </row>
    <row r="37" spans="2:2"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row r="44" spans="2:2" x14ac:dyDescent="0.25">
      <c r="B44" s="14"/>
    </row>
    <row r="45" spans="2:2" x14ac:dyDescent="0.25">
      <c r="B45" s="14"/>
    </row>
    <row r="46" spans="2:2" x14ac:dyDescent="0.25">
      <c r="B46" s="14"/>
    </row>
    <row r="47" spans="2:2" x14ac:dyDescent="0.25">
      <c r="B47" s="14"/>
    </row>
    <row r="48" spans="2:2" x14ac:dyDescent="0.25">
      <c r="B48" s="14"/>
    </row>
    <row r="49" spans="2:2" x14ac:dyDescent="0.25">
      <c r="B49" s="14"/>
    </row>
    <row r="50" spans="2:2" x14ac:dyDescent="0.25">
      <c r="B50" s="14"/>
    </row>
    <row r="51" spans="2:2" x14ac:dyDescent="0.25">
      <c r="B51" s="14"/>
    </row>
    <row r="52" spans="2:2" x14ac:dyDescent="0.25">
      <c r="B52" s="14"/>
    </row>
    <row r="53" spans="2:2" x14ac:dyDescent="0.25">
      <c r="B53" s="14"/>
    </row>
    <row r="54" spans="2:2" x14ac:dyDescent="0.25">
      <c r="B54" s="14"/>
    </row>
    <row r="55" spans="2:2" x14ac:dyDescent="0.25">
      <c r="B55" s="14"/>
    </row>
    <row r="56" spans="2:2" x14ac:dyDescent="0.25">
      <c r="B56" s="14"/>
    </row>
    <row r="57" spans="2:2" x14ac:dyDescent="0.25">
      <c r="B57" s="14"/>
    </row>
    <row r="58" spans="2:2" x14ac:dyDescent="0.25">
      <c r="B58" s="14"/>
    </row>
    <row r="59" spans="2:2" x14ac:dyDescent="0.25">
      <c r="B59" s="14"/>
    </row>
    <row r="60" spans="2:2" x14ac:dyDescent="0.25">
      <c r="B60" s="14"/>
    </row>
    <row r="61" spans="2:2" x14ac:dyDescent="0.25">
      <c r="B61" s="14"/>
    </row>
    <row r="62" spans="2:2" x14ac:dyDescent="0.25">
      <c r="B62" s="14"/>
    </row>
    <row r="63" spans="2:2" x14ac:dyDescent="0.25">
      <c r="B63" s="14"/>
    </row>
    <row r="64" spans="2:2" x14ac:dyDescent="0.25">
      <c r="B64" s="14"/>
    </row>
    <row r="65" spans="2:2" x14ac:dyDescent="0.25">
      <c r="B65" s="14"/>
    </row>
    <row r="66" spans="2:2" x14ac:dyDescent="0.25">
      <c r="B66" s="14"/>
    </row>
  </sheetData>
  <mergeCells count="10">
    <mergeCell ref="A1:C1"/>
    <mergeCell ref="A2:C2"/>
    <mergeCell ref="A10:C10"/>
    <mergeCell ref="A11:C11"/>
    <mergeCell ref="A17:C17"/>
    <mergeCell ref="A15:C15"/>
    <mergeCell ref="A16:C16"/>
    <mergeCell ref="A12:C12"/>
    <mergeCell ref="A13:C13"/>
    <mergeCell ref="A14:C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6"/>
  <sheetViews>
    <sheetView zoomScaleNormal="100" workbookViewId="0">
      <selection activeCell="B3" sqref="B1:I1048576"/>
    </sheetView>
  </sheetViews>
  <sheetFormatPr defaultColWidth="8.81640625" defaultRowHeight="11.5" x14ac:dyDescent="0.25"/>
  <cols>
    <col min="1" max="1" width="19.453125" style="2" customWidth="1"/>
    <col min="2" max="2" width="13" style="2" customWidth="1"/>
    <col min="3" max="3" width="11.7265625" style="431" customWidth="1"/>
    <col min="4" max="16384" width="8.81640625" style="2"/>
  </cols>
  <sheetData>
    <row r="1" spans="1:7" x14ac:dyDescent="0.25">
      <c r="A1" s="1196" t="s">
        <v>1180</v>
      </c>
      <c r="B1" s="1197"/>
      <c r="C1" s="1198"/>
      <c r="D1" s="8"/>
    </row>
    <row r="2" spans="1:7" ht="13.5" customHeight="1" thickBot="1" x14ac:dyDescent="0.3">
      <c r="A2" s="1199" t="s">
        <v>1031</v>
      </c>
      <c r="B2" s="1200"/>
      <c r="C2" s="1201"/>
      <c r="D2" s="8"/>
    </row>
    <row r="3" spans="1:7" ht="57" customHeight="1" thickBot="1" x14ac:dyDescent="0.3">
      <c r="A3" s="915" t="s">
        <v>990</v>
      </c>
      <c r="B3" s="915" t="s">
        <v>1034</v>
      </c>
      <c r="C3" s="918" t="s">
        <v>706</v>
      </c>
      <c r="D3" s="10"/>
    </row>
    <row r="4" spans="1:7" ht="12.75" customHeight="1" x14ac:dyDescent="0.25">
      <c r="A4" s="3" t="s">
        <v>168</v>
      </c>
      <c r="B4" s="1094">
        <v>140032.23662812906</v>
      </c>
      <c r="C4" s="620">
        <v>8035</v>
      </c>
      <c r="D4" s="78"/>
    </row>
    <row r="5" spans="1:7" ht="12.75" customHeight="1" x14ac:dyDescent="0.25">
      <c r="A5" s="79"/>
      <c r="B5" s="720"/>
      <c r="C5" s="451"/>
      <c r="D5" s="78"/>
    </row>
    <row r="6" spans="1:7" ht="12.75" customHeight="1" x14ac:dyDescent="0.25">
      <c r="A6" s="80" t="s">
        <v>2</v>
      </c>
      <c r="B6" s="721">
        <f>SUM(B4:B4)</f>
        <v>140032.23662812906</v>
      </c>
      <c r="C6" s="633">
        <f>SUM(C4:C4)</f>
        <v>8035</v>
      </c>
      <c r="D6" s="81"/>
    </row>
    <row r="7" spans="1:7" ht="12.75" customHeight="1" thickBot="1" x14ac:dyDescent="0.3">
      <c r="A7" s="82"/>
      <c r="B7" s="722"/>
      <c r="C7" s="452"/>
      <c r="D7" s="83"/>
    </row>
    <row r="8" spans="1:7" ht="12.75" customHeight="1" x14ac:dyDescent="0.25">
      <c r="A8" s="424"/>
      <c r="B8" s="426"/>
      <c r="C8" s="434"/>
      <c r="D8" s="85"/>
    </row>
    <row r="9" spans="1:7" x14ac:dyDescent="0.25">
      <c r="A9" s="428" t="s">
        <v>1146</v>
      </c>
      <c r="B9" s="1032"/>
      <c r="C9" s="435"/>
      <c r="D9" s="8"/>
    </row>
    <row r="10" spans="1:7" ht="12" customHeight="1" x14ac:dyDescent="0.25">
      <c r="A10" s="1202" t="s">
        <v>1181</v>
      </c>
      <c r="B10" s="1202"/>
      <c r="C10" s="1204"/>
    </row>
    <row r="11" spans="1:7" ht="36" customHeight="1" x14ac:dyDescent="0.25">
      <c r="A11" s="1205" t="s">
        <v>1160</v>
      </c>
      <c r="B11" s="1202"/>
      <c r="C11" s="1204"/>
    </row>
    <row r="12" spans="1:7" ht="12.75" customHeight="1" x14ac:dyDescent="0.25">
      <c r="A12" s="1202" t="s">
        <v>415</v>
      </c>
      <c r="B12" s="1202"/>
      <c r="C12" s="1204"/>
    </row>
    <row r="13" spans="1:7" ht="36" customHeight="1" x14ac:dyDescent="0.25">
      <c r="A13" s="1205" t="s">
        <v>1176</v>
      </c>
      <c r="B13" s="1202"/>
      <c r="C13" s="1204"/>
      <c r="F13" s="12"/>
    </row>
    <row r="14" spans="1:7" ht="12" customHeight="1" x14ac:dyDescent="0.25">
      <c r="A14" s="1202" t="s">
        <v>1157</v>
      </c>
      <c r="B14" s="1202"/>
      <c r="C14" s="1204"/>
      <c r="D14" s="10"/>
      <c r="E14" s="10"/>
      <c r="F14" s="10"/>
      <c r="G14" s="10"/>
    </row>
    <row r="15" spans="1:7" ht="24" customHeight="1" x14ac:dyDescent="0.25">
      <c r="A15" s="1205" t="s">
        <v>1162</v>
      </c>
      <c r="B15" s="1202"/>
      <c r="C15" s="1204"/>
    </row>
    <row r="16" spans="1:7" ht="24" customHeight="1" x14ac:dyDescent="0.25">
      <c r="A16" s="1205" t="s">
        <v>416</v>
      </c>
      <c r="B16" s="1202"/>
      <c r="C16" s="1204"/>
    </row>
    <row r="17" spans="1:3" ht="12" thickBot="1" x14ac:dyDescent="0.3">
      <c r="A17" s="1206" t="s">
        <v>1177</v>
      </c>
      <c r="B17" s="1206"/>
      <c r="C17" s="1208"/>
    </row>
    <row r="18" spans="1:3" x14ac:dyDescent="0.25">
      <c r="B18" s="996"/>
    </row>
    <row r="19" spans="1:3" x14ac:dyDescent="0.25">
      <c r="C19" s="2"/>
    </row>
    <row r="20" spans="1:3" x14ac:dyDescent="0.25">
      <c r="B20" s="14"/>
    </row>
    <row r="21" spans="1:3" x14ac:dyDescent="0.25">
      <c r="B21" s="14"/>
    </row>
    <row r="22" spans="1:3" x14ac:dyDescent="0.25">
      <c r="B22" s="14"/>
    </row>
    <row r="23" spans="1:3" x14ac:dyDescent="0.25">
      <c r="B23" s="14"/>
    </row>
    <row r="24" spans="1:3" x14ac:dyDescent="0.25">
      <c r="B24" s="14"/>
    </row>
    <row r="25" spans="1:3" x14ac:dyDescent="0.25">
      <c r="B25" s="14"/>
    </row>
    <row r="26" spans="1:3" x14ac:dyDescent="0.25">
      <c r="B26" s="14"/>
    </row>
    <row r="27" spans="1:3" x14ac:dyDescent="0.25">
      <c r="B27" s="14"/>
    </row>
    <row r="28" spans="1:3" x14ac:dyDescent="0.25">
      <c r="B28" s="14"/>
    </row>
    <row r="29" spans="1:3" x14ac:dyDescent="0.25">
      <c r="B29" s="14"/>
    </row>
    <row r="30" spans="1:3" x14ac:dyDescent="0.25">
      <c r="B30" s="14"/>
    </row>
    <row r="31" spans="1:3" x14ac:dyDescent="0.25">
      <c r="B31" s="14"/>
    </row>
    <row r="32" spans="1:3" x14ac:dyDescent="0.25">
      <c r="B32" s="14"/>
    </row>
    <row r="33" spans="2:2" x14ac:dyDescent="0.25">
      <c r="B33" s="14"/>
    </row>
    <row r="34" spans="2:2" x14ac:dyDescent="0.25">
      <c r="B34" s="14"/>
    </row>
    <row r="35" spans="2:2" x14ac:dyDescent="0.25">
      <c r="B35" s="14"/>
    </row>
    <row r="36" spans="2:2" x14ac:dyDescent="0.25">
      <c r="B36" s="14"/>
    </row>
    <row r="37" spans="2:2"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row r="44" spans="2:2" ht="15" customHeight="1" x14ac:dyDescent="0.25">
      <c r="B44" s="14"/>
    </row>
    <row r="45" spans="2:2" x14ac:dyDescent="0.25">
      <c r="B45" s="14"/>
    </row>
    <row r="46" spans="2:2" x14ac:dyDescent="0.25">
      <c r="B46" s="14"/>
    </row>
    <row r="47" spans="2:2" x14ac:dyDescent="0.25">
      <c r="B47" s="14"/>
    </row>
    <row r="48" spans="2:2" x14ac:dyDescent="0.25">
      <c r="B48" s="14"/>
    </row>
    <row r="49" spans="2:2" x14ac:dyDescent="0.25">
      <c r="B49" s="14"/>
    </row>
    <row r="50" spans="2:2" x14ac:dyDescent="0.25">
      <c r="B50" s="14"/>
    </row>
    <row r="51" spans="2:2" x14ac:dyDescent="0.25">
      <c r="B51" s="14"/>
    </row>
    <row r="52" spans="2:2" x14ac:dyDescent="0.25">
      <c r="B52" s="14"/>
    </row>
    <row r="53" spans="2:2" x14ac:dyDescent="0.25">
      <c r="B53" s="14"/>
    </row>
    <row r="54" spans="2:2" x14ac:dyDescent="0.25">
      <c r="B54" s="14"/>
    </row>
    <row r="55" spans="2:2" x14ac:dyDescent="0.25">
      <c r="B55" s="14"/>
    </row>
    <row r="56" spans="2:2" x14ac:dyDescent="0.25">
      <c r="B56" s="14"/>
    </row>
    <row r="57" spans="2:2" x14ac:dyDescent="0.25">
      <c r="B57" s="14"/>
    </row>
    <row r="58" spans="2:2" x14ac:dyDescent="0.25">
      <c r="B58" s="14"/>
    </row>
    <row r="59" spans="2:2" x14ac:dyDescent="0.25">
      <c r="B59" s="14"/>
    </row>
    <row r="60" spans="2:2" x14ac:dyDescent="0.25">
      <c r="B60" s="14"/>
    </row>
    <row r="61" spans="2:2" x14ac:dyDescent="0.25">
      <c r="B61" s="14"/>
    </row>
    <row r="62" spans="2:2" x14ac:dyDescent="0.25">
      <c r="B62" s="14"/>
    </row>
    <row r="63" spans="2:2" x14ac:dyDescent="0.25">
      <c r="B63" s="14"/>
    </row>
    <row r="64" spans="2:2" x14ac:dyDescent="0.25">
      <c r="B64" s="14"/>
    </row>
    <row r="65" spans="2:2" x14ac:dyDescent="0.25">
      <c r="B65" s="14"/>
    </row>
    <row r="66" spans="2:2" x14ac:dyDescent="0.25">
      <c r="B66" s="14"/>
    </row>
  </sheetData>
  <mergeCells count="10">
    <mergeCell ref="A1:C1"/>
    <mergeCell ref="A2:C2"/>
    <mergeCell ref="A10:C10"/>
    <mergeCell ref="A11:C11"/>
    <mergeCell ref="A17:C17"/>
    <mergeCell ref="A15:C15"/>
    <mergeCell ref="A16:C16"/>
    <mergeCell ref="A12:C12"/>
    <mergeCell ref="A13:C13"/>
    <mergeCell ref="A14:C14"/>
  </mergeCells>
  <phoneticPr fontId="3" type="noConversion"/>
  <printOptions horizontalCentered="1" gridLines="1"/>
  <pageMargins left="0.25" right="0.25" top="0.75" bottom="0.75" header="0.5" footer="0.5"/>
  <pageSetup scale="89" orientation="landscape" r:id="rId1"/>
  <headerFooter alignWithMargins="0">
    <oddHeader>&amp;C&amp;"Arial,Bold"&amp;11FY20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105</vt:i4>
      </vt:variant>
    </vt:vector>
  </HeadingPairs>
  <TitlesOfParts>
    <vt:vector size="158" baseType="lpstr">
      <vt:lpstr>State Level Expenditures</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Jasmine Williamson</cp:lastModifiedBy>
  <cp:lastPrinted>2016-05-20T17:37:49Z</cp:lastPrinted>
  <dcterms:created xsi:type="dcterms:W3CDTF">2009-02-27T13:06:32Z</dcterms:created>
  <dcterms:modified xsi:type="dcterms:W3CDTF">2022-04-07T23:16:35Z</dcterms:modified>
</cp:coreProperties>
</file>