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hernandez\Google Drive\SANTIAGO TRADING SPA 2019\HORAS EXTRAS\Trabajos fin de semanas\"/>
    </mc:Choice>
  </mc:AlternateContent>
  <xr:revisionPtr revIDLastSave="0" documentId="8_{A9BD69BE-DEB8-46CC-9E38-5FB1ACFCDE2A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4" r:id="rId1"/>
    <sheet name="JORNADAS" sheetId="1" r:id="rId2"/>
    <sheet name="DETALLE" sheetId="2" r:id="rId3"/>
  </sheets>
  <definedNames>
    <definedName name="_xlnm._FilterDatabase" localSheetId="2" hidden="1">DETALLE!$A$2:$E$29</definedName>
    <definedName name="_xlnm._FilterDatabase" localSheetId="1" hidden="1">JORNADAS!$A$3:$H$46</definedName>
    <definedName name="_xlnm.Print_Area" localSheetId="2">DETALLE!$A$1:$C$36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2" l="1"/>
  <c r="I30" i="2" s="1"/>
  <c r="H31" i="2"/>
  <c r="I31" i="2" s="1"/>
  <c r="H32" i="2"/>
  <c r="I32" i="2" s="1"/>
  <c r="C34" i="2"/>
  <c r="H25" i="2" l="1"/>
  <c r="I25" i="2" s="1"/>
  <c r="H26" i="2"/>
  <c r="I26" i="2" s="1"/>
  <c r="H27" i="2"/>
  <c r="I27" i="2" s="1"/>
  <c r="H28" i="2"/>
  <c r="I28" i="2" s="1"/>
  <c r="H29" i="2"/>
  <c r="I29" i="2" s="1"/>
  <c r="H23" i="2" l="1"/>
  <c r="I23" i="2" s="1"/>
  <c r="H24" i="2"/>
  <c r="I24" i="2" s="1"/>
  <c r="E34" i="2" l="1"/>
  <c r="C38" i="2" s="1"/>
  <c r="F34" i="2"/>
  <c r="C39" i="2" s="1"/>
  <c r="G34" i="2"/>
  <c r="C40" i="2" s="1"/>
  <c r="D34" i="2"/>
  <c r="C37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33" i="2"/>
  <c r="I33" i="2" s="1"/>
  <c r="H4" i="2"/>
  <c r="I4" i="2" s="1"/>
  <c r="C45" i="2" l="1"/>
  <c r="H34" i="2"/>
  <c r="I34" i="2" s="1"/>
  <c r="F46" i="1"/>
</calcChain>
</file>

<file path=xl/sharedStrings.xml><?xml version="1.0" encoding="utf-8"?>
<sst xmlns="http://schemas.openxmlformats.org/spreadsheetml/2006/main" count="212" uniqueCount="61">
  <si>
    <t>PERSONAL CITADO EL  FIN DE SEMANA</t>
  </si>
  <si>
    <t xml:space="preserve">FECHA   </t>
  </si>
  <si>
    <t>N°</t>
  </si>
  <si>
    <t>NOMBRE</t>
  </si>
  <si>
    <t>ACTIVIDAD</t>
  </si>
  <si>
    <t>VALOR A PAGAR</t>
  </si>
  <si>
    <t>TOTAL</t>
  </si>
  <si>
    <t>FECHA</t>
  </si>
  <si>
    <t>CENTRO COSTO</t>
  </si>
  <si>
    <t>Medina Rojas Cristian Hernan</t>
  </si>
  <si>
    <t>Ortiz Ortiz Sergio Fabian</t>
  </si>
  <si>
    <t>Aseo y Ornato</t>
  </si>
  <si>
    <t>Bodega de PT</t>
  </si>
  <si>
    <t>Control Calidad</t>
  </si>
  <si>
    <t>Mantencion</t>
  </si>
  <si>
    <t>Villagran Viveros Olimpia Damiana</t>
  </si>
  <si>
    <t>Bodega Merma</t>
  </si>
  <si>
    <t>Saavedra Espinoza Maria Carolina</t>
  </si>
  <si>
    <t>Tasso Carreño Angela del Pilar</t>
  </si>
  <si>
    <t>Caru Manzano Cristopher Andres</t>
  </si>
  <si>
    <t>Cabello Farias Teresa de las Mercede</t>
  </si>
  <si>
    <t>Ordoñez Aravena Ernesto Felipe</t>
  </si>
  <si>
    <t>DETALLE DE BILLETES</t>
  </si>
  <si>
    <t>EFECTIVO</t>
  </si>
  <si>
    <t>Varela Molina Sergio Antonio</t>
  </si>
  <si>
    <t>Espinoza Sandoval Pedro Antonio</t>
  </si>
  <si>
    <t>Envasado</t>
  </si>
  <si>
    <t>Lagos Vera Ademir Alfredo</t>
  </si>
  <si>
    <t>Donoso Rojas Enrique Abraham</t>
  </si>
  <si>
    <t>Bodega Silos</t>
  </si>
  <si>
    <t>ASEO PLANTA</t>
  </si>
  <si>
    <t>Silva Pozo Liliana del Carmen</t>
  </si>
  <si>
    <t>Ulloa Ulloa Karen Gislaine</t>
  </si>
  <si>
    <t>Rojas Montecinos Alfonso Andres</t>
  </si>
  <si>
    <t>Bravo Herrera Ronald Ignacio</t>
  </si>
  <si>
    <t>MERMAS</t>
  </si>
  <si>
    <t>Etiquetas de fila</t>
  </si>
  <si>
    <t>Total general</t>
  </si>
  <si>
    <t>Suma de VALOR A PAGAR</t>
  </si>
  <si>
    <t>15 Y 16 DE JUNIO 2019</t>
  </si>
  <si>
    <t>Arias Illanes Purisima del Rosario</t>
  </si>
  <si>
    <t>Pinto Sepulveda Claudio Rodolfo</t>
  </si>
  <si>
    <t>Reyes Oyarce Luisa Alejandra</t>
  </si>
  <si>
    <t>Gonzalez Flores Marco Antonio</t>
  </si>
  <si>
    <t>Diaz Viera Karin de Lourdes</t>
  </si>
  <si>
    <t>Duran Orellana Luis Esteban</t>
  </si>
  <si>
    <t>Vera Gonzalez Pablo Elizardo</t>
  </si>
  <si>
    <t>Vallejos Manzano Viviana del Carmen</t>
  </si>
  <si>
    <t>Navarro Viera Mariluz del Pilar</t>
  </si>
  <si>
    <t>Galvez Mella Marisela Alejandra</t>
  </si>
  <si>
    <t>Guajardo Marchant Nicol Estefania</t>
  </si>
  <si>
    <t>Control de Inventario (wms)</t>
  </si>
  <si>
    <t>Espinoza Pua Karen Andrea</t>
  </si>
  <si>
    <t>TURNO BODEGA PLANTA</t>
  </si>
  <si>
    <t>APOYO GRUA BODEGA</t>
  </si>
  <si>
    <t>SORTEX</t>
  </si>
  <si>
    <t>CONTROL CALIDAD</t>
  </si>
  <si>
    <t>MANTENCION</t>
  </si>
  <si>
    <t>Mora Mondaca Alvaro Cristobal</t>
  </si>
  <si>
    <t>GRUA PLANTA</t>
  </si>
  <si>
    <t>CONTROL DE INVENTARIO 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</si>
</sst>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</numFmts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SansSerif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 applyAlignment="1"/>
    <xf numFmtId="0" fontId="0" fillId="0" borderId="5" xfId="0" applyBorder="1"/>
    <xf numFmtId="0" fontId="0" fillId="0" borderId="7" xfId="0" applyBorder="1"/>
    <xf numFmtId="3" fontId="0" fillId="0" borderId="0" xfId="0" applyNumberFormat="1"/>
    <xf numFmtId="0" fontId="2" fillId="0" borderId="3" xfId="0" applyFont="1" applyBorder="1"/>
    <xf numFmtId="0" fontId="2" fillId="0" borderId="1" xfId="0" applyFont="1" applyBorder="1"/>
    <xf numFmtId="0" fontId="0" fillId="0" borderId="0" xfId="0" applyBorder="1"/>
    <xf numFmtId="0" fontId="0" fillId="0" borderId="9" xfId="0" applyBorder="1"/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/>
    <xf numFmtId="14" fontId="3" fillId="0" borderId="12" xfId="0" applyNumberFormat="1" applyFont="1" applyFill="1" applyBorder="1" applyAlignment="1" applyProtection="1">
      <alignment horizontal="center" vertical="center"/>
    </xf>
    <xf numFmtId="0" fontId="0" fillId="0" borderId="6" xfId="0" applyFill="1" applyBorder="1"/>
    <xf numFmtId="0" fontId="0" fillId="0" borderId="0" xfId="0" applyFill="1"/>
    <xf numFmtId="0" fontId="0" fillId="2" borderId="3" xfId="0" applyFill="1" applyBorder="1"/>
    <xf numFmtId="165" fontId="0" fillId="0" borderId="0" xfId="1" applyNumberFormat="1" applyFont="1"/>
    <xf numFmtId="165" fontId="0" fillId="0" borderId="0" xfId="1" applyNumberFormat="1" applyFont="1" applyFill="1"/>
    <xf numFmtId="1" fontId="0" fillId="0" borderId="0" xfId="0" applyNumberFormat="1"/>
    <xf numFmtId="0" fontId="5" fillId="0" borderId="8" xfId="0" applyNumberFormat="1" applyFont="1" applyBorder="1" applyAlignment="1">
      <alignment horizontal="center"/>
    </xf>
    <xf numFmtId="165" fontId="6" fillId="0" borderId="0" xfId="1" applyNumberFormat="1" applyFont="1" applyFill="1"/>
    <xf numFmtId="0" fontId="0" fillId="0" borderId="8" xfId="0" applyNumberFormat="1" applyBorder="1"/>
    <xf numFmtId="165" fontId="4" fillId="0" borderId="8" xfId="1" applyNumberFormat="1" applyFont="1" applyFill="1" applyBorder="1"/>
    <xf numFmtId="0" fontId="0" fillId="0" borderId="0" xfId="0" applyNumberFormat="1"/>
    <xf numFmtId="165" fontId="4" fillId="0" borderId="0" xfId="1" applyNumberFormat="1" applyFont="1" applyFill="1"/>
    <xf numFmtId="0" fontId="5" fillId="0" borderId="8" xfId="0" applyNumberFormat="1" applyFont="1" applyBorder="1"/>
    <xf numFmtId="165" fontId="7" fillId="0" borderId="8" xfId="1" applyNumberFormat="1" applyFont="1" applyFill="1" applyBorder="1"/>
    <xf numFmtId="165" fontId="0" fillId="2" borderId="0" xfId="1" applyNumberFormat="1" applyFont="1" applyFill="1"/>
    <xf numFmtId="0" fontId="3" fillId="0" borderId="12" xfId="0" applyFont="1" applyBorder="1" applyAlignment="1" applyProtection="1">
      <alignment horizontal="left" vertical="center"/>
    </xf>
    <xf numFmtId="14" fontId="3" fillId="0" borderId="12" xfId="0" applyNumberFormat="1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justify" vertical="center"/>
    </xf>
    <xf numFmtId="164" fontId="3" fillId="0" borderId="12" xfId="0" applyNumberFormat="1" applyFont="1" applyFill="1" applyBorder="1" applyAlignment="1" applyProtection="1">
      <alignment vertical="center" wrapText="1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10" xfId="1" applyNumberFormat="1" applyFont="1" applyFill="1" applyBorder="1" applyAlignment="1">
      <alignment horizontal="right"/>
    </xf>
    <xf numFmtId="165" fontId="0" fillId="2" borderId="10" xfId="1" applyNumberFormat="1" applyFont="1" applyFill="1" applyBorder="1"/>
    <xf numFmtId="0" fontId="2" fillId="0" borderId="4" xfId="0" applyFont="1" applyBorder="1"/>
    <xf numFmtId="0" fontId="2" fillId="0" borderId="4" xfId="0" applyFont="1" applyFill="1" applyBorder="1" applyAlignment="1">
      <alignment horizontal="center"/>
    </xf>
    <xf numFmtId="164" fontId="3" fillId="0" borderId="12" xfId="0" applyNumberFormat="1" applyFont="1" applyBorder="1" applyAlignment="1" applyProtection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8" xfId="0" applyFill="1" applyBorder="1" applyAlignment="1">
      <alignment horizontal="left"/>
    </xf>
    <xf numFmtId="165" fontId="0" fillId="0" borderId="8" xfId="1" applyNumberFormat="1" applyFont="1" applyFill="1" applyBorder="1"/>
    <xf numFmtId="0" fontId="8" fillId="0" borderId="12" xfId="0" applyFont="1" applyBorder="1" applyAlignment="1" applyProtection="1">
      <alignment horizontal="justify" vertical="center"/>
    </xf>
    <xf numFmtId="0" fontId="8" fillId="0" borderId="12" xfId="0" applyFont="1" applyBorder="1" applyAlignment="1" applyProtection="1">
      <alignment horizontal="left" vertical="center"/>
    </xf>
    <xf numFmtId="14" fontId="8" fillId="0" borderId="12" xfId="0" applyNumberFormat="1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left" vertical="top"/>
    </xf>
    <xf numFmtId="0" fontId="0" fillId="0" borderId="7" xfId="0" applyFill="1" applyBorder="1" applyAlignment="1">
      <alignment horizontal="left"/>
    </xf>
    <xf numFmtId="165" fontId="0" fillId="0" borderId="0" xfId="1" applyNumberFormat="1" applyFont="1" applyFill="1" applyBorder="1"/>
    <xf numFmtId="0" fontId="0" fillId="0" borderId="0" xfId="0" applyAlignment="1">
      <alignment horizontal="left" inden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numFmt numFmtId="164" formatCode="&quot;$&quot;\ #,##0"/>
    </dxf>
    <dxf>
      <numFmt numFmtId="164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Reyes" refreshedDate="43636.48034652778" createdVersion="6" refreshedVersion="6" minRefreshableVersion="3" recordCount="41" xr:uid="{34835D00-5E9D-4F7B-A649-F65507E18A0E}">
  <cacheSource type="worksheet">
    <worksheetSource ref="B3:F44" sheet="JORNADAS"/>
  </cacheSource>
  <cacheFields count="5">
    <cacheField name="NOMBRE" numFmtId="0">
      <sharedItems count="29">
        <s v="Varela Molina Sergio Antonio"/>
        <s v="Arias Illanes Purisima del Rosario"/>
        <s v="Medina Rojas Cristian Hernan"/>
        <s v="Saavedra Espinoza Maria Carolina"/>
        <s v="Pinto Sepulveda Claudio Rodolfo"/>
        <s v="Reyes Oyarce Luisa Alejandra"/>
        <s v="Gonzalez Flores Marco Antonio"/>
        <s v="Diaz Viera Karin de Lourdes"/>
        <s v="Duran Orellana Luis Esteban"/>
        <s v="Tasso Carreño Angela del Pilar"/>
        <s v="Cabello Farias Teresa de las Mercede"/>
        <s v="Silva Pozo Liliana del Carmen"/>
        <s v="Villagran Viveros Olimpia Damiana"/>
        <s v="Ulloa Ulloa Karen Gislaine"/>
        <s v="Lagos Vera Ademir Alfredo"/>
        <s v="Vera Gonzalez Pablo Elizardo"/>
        <s v="Ordoñez Aravena Ernesto Felipe"/>
        <s v="Vallejos Manzano Viviana del Carmen"/>
        <s v="Navarro Viera Mariluz del Pilar"/>
        <s v="Galvez Mella Marisela Alejandra"/>
        <s v="Guajardo Marchant Nicol Estefania"/>
        <s v="Espinoza Pua Karen Andrea"/>
        <s v="Donoso Rojas Enrique Abraham"/>
        <s v="Rojas Montecinos Alfonso Andres"/>
        <s v="Ortiz Ortiz Sergio Fabian"/>
        <s v="Bravo Herrera Ronald Ignacio"/>
        <s v="Caru Manzano Cristopher Andres"/>
        <s v="Espinoza Sandoval Pedro Antonio"/>
        <s v="Mora Mondaca Alvaro Cristobal"/>
      </sharedItems>
    </cacheField>
    <cacheField name="CENTRO COSTO" numFmtId="0">
      <sharedItems count="8">
        <s v="Aseo y Ornato"/>
        <s v="Bodega de PT"/>
        <s v="Bodega Merma"/>
        <s v="Bodega Silos"/>
        <s v="Control Calidad"/>
        <s v="Control de Inventario (wms)"/>
        <s v="Mantencion"/>
        <s v="Envasado"/>
      </sharedItems>
    </cacheField>
    <cacheField name="FECHA" numFmtId="14">
      <sharedItems containsSemiMixedTypes="0" containsNonDate="0" containsDate="1" containsString="0" minDate="2019-06-15T00:00:00" maxDate="2019-06-17T00:00:00"/>
    </cacheField>
    <cacheField name="ACTIVIDAD" numFmtId="0">
      <sharedItems/>
    </cacheField>
    <cacheField name="VALOR A PAGAR" numFmtId="164">
      <sharedItems containsSemiMixedTypes="0" containsString="0" containsNumber="1" containsInteger="1" minValue="20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d v="2019-06-15T00:00:00"/>
    <s v="ASEO PLANTA"/>
    <n v="20000"/>
  </r>
  <r>
    <x v="1"/>
    <x v="0"/>
    <d v="2019-06-15T00:00:00"/>
    <s v="ASEO PLANTA"/>
    <n v="20000"/>
  </r>
  <r>
    <x v="2"/>
    <x v="0"/>
    <d v="2019-06-15T00:00:00"/>
    <s v="ASEO PLANTA"/>
    <n v="20000"/>
  </r>
  <r>
    <x v="3"/>
    <x v="0"/>
    <d v="2019-06-15T00:00:00"/>
    <s v="ASEO PLANTA"/>
    <n v="20000"/>
  </r>
  <r>
    <x v="4"/>
    <x v="1"/>
    <d v="2019-06-15T00:00:00"/>
    <s v="TURNO BODEGA PLANTA"/>
    <n v="20000"/>
  </r>
  <r>
    <x v="5"/>
    <x v="1"/>
    <d v="2019-06-15T00:00:00"/>
    <s v="APOYO GRUA BODEGA"/>
    <n v="20000"/>
  </r>
  <r>
    <x v="6"/>
    <x v="1"/>
    <d v="2019-06-15T00:00:00"/>
    <s v="TURNO BODEGA PLANTA"/>
    <n v="20000"/>
  </r>
  <r>
    <x v="7"/>
    <x v="1"/>
    <d v="2019-06-15T00:00:00"/>
    <s v="TURNO BODEGA PLANTA"/>
    <n v="20000"/>
  </r>
  <r>
    <x v="8"/>
    <x v="1"/>
    <d v="2019-06-15T00:00:00"/>
    <s v="TURNO BODEGA PLANTA"/>
    <n v="20000"/>
  </r>
  <r>
    <x v="9"/>
    <x v="2"/>
    <d v="2019-06-15T00:00:00"/>
    <s v="MERMAS"/>
    <n v="20000"/>
  </r>
  <r>
    <x v="10"/>
    <x v="2"/>
    <d v="2019-06-15T00:00:00"/>
    <s v="MERMAS"/>
    <n v="20000"/>
  </r>
  <r>
    <x v="11"/>
    <x v="2"/>
    <d v="2019-06-15T00:00:00"/>
    <s v="MERMAS"/>
    <n v="20000"/>
  </r>
  <r>
    <x v="12"/>
    <x v="2"/>
    <d v="2019-06-15T00:00:00"/>
    <s v="MERMAS"/>
    <n v="20000"/>
  </r>
  <r>
    <x v="13"/>
    <x v="2"/>
    <d v="2019-06-15T00:00:00"/>
    <s v="MERMAS"/>
    <n v="20000"/>
  </r>
  <r>
    <x v="14"/>
    <x v="3"/>
    <d v="2019-06-15T00:00:00"/>
    <s v="SORTEX"/>
    <n v="20000"/>
  </r>
  <r>
    <x v="15"/>
    <x v="4"/>
    <d v="2019-06-15T00:00:00"/>
    <s v="CONTROL CALIDAD"/>
    <n v="20000"/>
  </r>
  <r>
    <x v="16"/>
    <x v="4"/>
    <d v="2019-06-15T00:00:00"/>
    <s v="CONTROL CALIDAD"/>
    <n v="20000"/>
  </r>
  <r>
    <x v="17"/>
    <x v="4"/>
    <d v="2019-06-15T00:00:00"/>
    <s v="CONTROL CALIDAD"/>
    <n v="20000"/>
  </r>
  <r>
    <x v="18"/>
    <x v="4"/>
    <d v="2019-06-15T00:00:00"/>
    <s v="CONTROL CALIDAD"/>
    <n v="20000"/>
  </r>
  <r>
    <x v="19"/>
    <x v="4"/>
    <d v="2019-06-15T00:00:00"/>
    <s v="CONTROL CALIDAD"/>
    <n v="20000"/>
  </r>
  <r>
    <x v="20"/>
    <x v="5"/>
    <d v="2019-06-15T00:00:00"/>
    <s v="TURNO BODEGA PLANTA"/>
    <n v="20000"/>
  </r>
  <r>
    <x v="21"/>
    <x v="5"/>
    <d v="2019-06-15T00:00:00"/>
    <s v="TURNO BODEGA PLANTA"/>
    <n v="20000"/>
  </r>
  <r>
    <x v="22"/>
    <x v="6"/>
    <d v="2019-06-15T00:00:00"/>
    <s v="MANTENCION"/>
    <n v="40000"/>
  </r>
  <r>
    <x v="23"/>
    <x v="6"/>
    <d v="2019-06-15T00:00:00"/>
    <s v="MANTENCION"/>
    <n v="20000"/>
  </r>
  <r>
    <x v="24"/>
    <x v="6"/>
    <d v="2019-06-15T00:00:00"/>
    <s v="MANTENCION"/>
    <n v="40000"/>
  </r>
  <r>
    <x v="25"/>
    <x v="6"/>
    <d v="2019-06-15T00:00:00"/>
    <s v="MANTENCION"/>
    <n v="20000"/>
  </r>
  <r>
    <x v="0"/>
    <x v="0"/>
    <d v="2019-06-16T00:00:00"/>
    <s v="ASEO PLANTA"/>
    <n v="30000"/>
  </r>
  <r>
    <x v="2"/>
    <x v="0"/>
    <d v="2019-06-16T00:00:00"/>
    <s v="ASEO PLANTA"/>
    <n v="30000"/>
  </r>
  <r>
    <x v="3"/>
    <x v="0"/>
    <d v="2019-06-16T00:00:00"/>
    <s v="ASEO PLANTA"/>
    <n v="30000"/>
  </r>
  <r>
    <x v="4"/>
    <x v="1"/>
    <d v="2019-06-16T00:00:00"/>
    <s v="GRUA PLANTA"/>
    <n v="30000"/>
  </r>
  <r>
    <x v="5"/>
    <x v="1"/>
    <d v="2019-06-16T00:00:00"/>
    <s v="GRUA PLANTA"/>
    <n v="30000"/>
  </r>
  <r>
    <x v="6"/>
    <x v="1"/>
    <d v="2019-06-16T00:00:00"/>
    <s v="GRUA PLANTA"/>
    <n v="30000"/>
  </r>
  <r>
    <x v="8"/>
    <x v="1"/>
    <d v="2019-06-16T00:00:00"/>
    <s v="GRUA PLANTA"/>
    <n v="30000"/>
  </r>
  <r>
    <x v="26"/>
    <x v="1"/>
    <d v="2019-06-16T00:00:00"/>
    <s v="ASEO PLANTA"/>
    <n v="30000"/>
  </r>
  <r>
    <x v="12"/>
    <x v="2"/>
    <d v="2019-06-16T00:00:00"/>
    <s v="ASEO PLANTA"/>
    <n v="30000"/>
  </r>
  <r>
    <x v="14"/>
    <x v="3"/>
    <d v="2019-06-16T00:00:00"/>
    <s v="SORTEX"/>
    <n v="30000"/>
  </r>
  <r>
    <x v="21"/>
    <x v="5"/>
    <d v="2019-06-16T00:00:00"/>
    <s v="CONTROL DE INVENTARIO WMS"/>
    <n v="30000"/>
  </r>
  <r>
    <x v="27"/>
    <x v="7"/>
    <d v="2019-06-16T00:00:00"/>
    <s v="MANTENCION"/>
    <n v="30000"/>
  </r>
  <r>
    <x v="28"/>
    <x v="7"/>
    <d v="2019-06-16T00:00:00"/>
    <s v="MANTENCION"/>
    <n v="30000"/>
  </r>
  <r>
    <x v="24"/>
    <x v="6"/>
    <d v="2019-06-16T00:00:00"/>
    <s v="MANTENCION"/>
    <n v="40000"/>
  </r>
  <r>
    <x v="25"/>
    <x v="6"/>
    <d v="2019-06-16T00:00:00"/>
    <s v="MANTENCION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B8054-5D2A-474F-B025-233ADB83478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1" firstHeaderRow="1" firstDataRow="1" firstDataCol="1"/>
  <pivotFields count="5">
    <pivotField axis="axisRow" showAll="0">
      <items count="30">
        <item x="1"/>
        <item x="25"/>
        <item x="10"/>
        <item x="26"/>
        <item x="7"/>
        <item x="22"/>
        <item x="8"/>
        <item x="21"/>
        <item x="27"/>
        <item x="19"/>
        <item x="6"/>
        <item x="20"/>
        <item x="14"/>
        <item x="2"/>
        <item x="28"/>
        <item x="18"/>
        <item x="16"/>
        <item x="24"/>
        <item x="4"/>
        <item x="5"/>
        <item x="23"/>
        <item x="3"/>
        <item x="11"/>
        <item x="9"/>
        <item x="13"/>
        <item x="17"/>
        <item x="0"/>
        <item x="15"/>
        <item x="1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numFmtId="14" showAll="0"/>
    <pivotField showAll="0"/>
    <pivotField dataField="1" numFmtId="164" showAll="0"/>
  </pivotFields>
  <rowFields count="2">
    <field x="1"/>
    <field x="0"/>
  </rowFields>
  <rowItems count="38">
    <i>
      <x/>
    </i>
    <i r="1">
      <x/>
    </i>
    <i r="1">
      <x v="13"/>
    </i>
    <i r="1">
      <x v="21"/>
    </i>
    <i r="1">
      <x v="26"/>
    </i>
    <i>
      <x v="1"/>
    </i>
    <i r="1">
      <x v="3"/>
    </i>
    <i r="1">
      <x v="4"/>
    </i>
    <i r="1">
      <x v="6"/>
    </i>
    <i r="1">
      <x v="10"/>
    </i>
    <i r="1">
      <x v="18"/>
    </i>
    <i r="1">
      <x v="19"/>
    </i>
    <i>
      <x v="2"/>
    </i>
    <i r="1">
      <x v="2"/>
    </i>
    <i r="1">
      <x v="22"/>
    </i>
    <i r="1">
      <x v="23"/>
    </i>
    <i r="1">
      <x v="24"/>
    </i>
    <i r="1">
      <x v="28"/>
    </i>
    <i>
      <x v="3"/>
    </i>
    <i r="1">
      <x v="12"/>
    </i>
    <i>
      <x v="4"/>
    </i>
    <i r="1">
      <x v="9"/>
    </i>
    <i r="1">
      <x v="15"/>
    </i>
    <i r="1">
      <x v="16"/>
    </i>
    <i r="1">
      <x v="25"/>
    </i>
    <i r="1">
      <x v="27"/>
    </i>
    <i>
      <x v="5"/>
    </i>
    <i r="1">
      <x v="7"/>
    </i>
    <i r="1">
      <x v="11"/>
    </i>
    <i>
      <x v="6"/>
    </i>
    <i r="1">
      <x v="8"/>
    </i>
    <i r="1">
      <x v="14"/>
    </i>
    <i>
      <x v="7"/>
    </i>
    <i r="1">
      <x v="1"/>
    </i>
    <i r="1">
      <x v="5"/>
    </i>
    <i r="1">
      <x v="17"/>
    </i>
    <i r="1">
      <x v="20"/>
    </i>
    <i t="grand">
      <x/>
    </i>
  </rowItems>
  <colItems count="1">
    <i/>
  </colItems>
  <dataFields count="1">
    <dataField name="Suma de VALOR A PAGAR" fld="4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BBF-78A7-4353-8323-7DD73424C62E}">
  <dimension ref="A3:B41"/>
  <sheetViews>
    <sheetView topLeftCell="A16" workbookViewId="0">
      <selection activeCell="B31" sqref="B31"/>
    </sheetView>
  </sheetViews>
  <sheetFormatPr baseColWidth="10" defaultRowHeight="15"/>
  <cols>
    <col min="1" max="1" width="38.42578125" bestFit="1" customWidth="1"/>
    <col min="2" max="2" width="23.7109375" style="47" bestFit="1" customWidth="1"/>
  </cols>
  <sheetData>
    <row r="3" spans="1:2">
      <c r="A3" s="45" t="s">
        <v>36</v>
      </c>
      <c r="B3" s="47" t="s">
        <v>38</v>
      </c>
    </row>
    <row r="4" spans="1:2">
      <c r="A4" s="46" t="s">
        <v>11</v>
      </c>
      <c r="B4" s="47">
        <v>170000</v>
      </c>
    </row>
    <row r="5" spans="1:2">
      <c r="A5" s="56" t="s">
        <v>40</v>
      </c>
      <c r="B5" s="47">
        <v>20000</v>
      </c>
    </row>
    <row r="6" spans="1:2">
      <c r="A6" s="56" t="s">
        <v>9</v>
      </c>
      <c r="B6" s="47">
        <v>50000</v>
      </c>
    </row>
    <row r="7" spans="1:2">
      <c r="A7" s="56" t="s">
        <v>17</v>
      </c>
      <c r="B7" s="47">
        <v>50000</v>
      </c>
    </row>
    <row r="8" spans="1:2">
      <c r="A8" s="56" t="s">
        <v>24</v>
      </c>
      <c r="B8" s="47">
        <v>50000</v>
      </c>
    </row>
    <row r="9" spans="1:2">
      <c r="A9" s="46" t="s">
        <v>12</v>
      </c>
      <c r="B9" s="47">
        <v>250000</v>
      </c>
    </row>
    <row r="10" spans="1:2">
      <c r="A10" s="56" t="s">
        <v>19</v>
      </c>
      <c r="B10" s="47">
        <v>30000</v>
      </c>
    </row>
    <row r="11" spans="1:2">
      <c r="A11" s="56" t="s">
        <v>44</v>
      </c>
      <c r="B11" s="47">
        <v>20000</v>
      </c>
    </row>
    <row r="12" spans="1:2">
      <c r="A12" s="56" t="s">
        <v>45</v>
      </c>
      <c r="B12" s="47">
        <v>50000</v>
      </c>
    </row>
    <row r="13" spans="1:2">
      <c r="A13" s="56" t="s">
        <v>43</v>
      </c>
      <c r="B13" s="47">
        <v>50000</v>
      </c>
    </row>
    <row r="14" spans="1:2">
      <c r="A14" s="56" t="s">
        <v>41</v>
      </c>
      <c r="B14" s="47">
        <v>50000</v>
      </c>
    </row>
    <row r="15" spans="1:2">
      <c r="A15" s="56" t="s">
        <v>42</v>
      </c>
      <c r="B15" s="47">
        <v>50000</v>
      </c>
    </row>
    <row r="16" spans="1:2">
      <c r="A16" s="46" t="s">
        <v>16</v>
      </c>
      <c r="B16" s="47">
        <v>130000</v>
      </c>
    </row>
    <row r="17" spans="1:2">
      <c r="A17" s="56" t="s">
        <v>20</v>
      </c>
      <c r="B17" s="47">
        <v>20000</v>
      </c>
    </row>
    <row r="18" spans="1:2">
      <c r="A18" s="56" t="s">
        <v>31</v>
      </c>
      <c r="B18" s="47">
        <v>20000</v>
      </c>
    </row>
    <row r="19" spans="1:2">
      <c r="A19" s="56" t="s">
        <v>18</v>
      </c>
      <c r="B19" s="47">
        <v>20000</v>
      </c>
    </row>
    <row r="20" spans="1:2">
      <c r="A20" s="56" t="s">
        <v>32</v>
      </c>
      <c r="B20" s="47">
        <v>20000</v>
      </c>
    </row>
    <row r="21" spans="1:2">
      <c r="A21" s="56" t="s">
        <v>15</v>
      </c>
      <c r="B21" s="47">
        <v>50000</v>
      </c>
    </row>
    <row r="22" spans="1:2">
      <c r="A22" s="46" t="s">
        <v>29</v>
      </c>
      <c r="B22" s="47">
        <v>50000</v>
      </c>
    </row>
    <row r="23" spans="1:2">
      <c r="A23" s="56" t="s">
        <v>27</v>
      </c>
      <c r="B23" s="47">
        <v>50000</v>
      </c>
    </row>
    <row r="24" spans="1:2">
      <c r="A24" s="46" t="s">
        <v>13</v>
      </c>
      <c r="B24" s="47">
        <v>100000</v>
      </c>
    </row>
    <row r="25" spans="1:2">
      <c r="A25" s="56" t="s">
        <v>49</v>
      </c>
      <c r="B25" s="47">
        <v>20000</v>
      </c>
    </row>
    <row r="26" spans="1:2">
      <c r="A26" s="56" t="s">
        <v>48</v>
      </c>
      <c r="B26" s="47">
        <v>20000</v>
      </c>
    </row>
    <row r="27" spans="1:2">
      <c r="A27" s="56" t="s">
        <v>21</v>
      </c>
      <c r="B27" s="47">
        <v>20000</v>
      </c>
    </row>
    <row r="28" spans="1:2">
      <c r="A28" s="56" t="s">
        <v>47</v>
      </c>
      <c r="B28" s="47">
        <v>20000</v>
      </c>
    </row>
    <row r="29" spans="1:2">
      <c r="A29" s="56" t="s">
        <v>46</v>
      </c>
      <c r="B29" s="47">
        <v>20000</v>
      </c>
    </row>
    <row r="30" spans="1:2">
      <c r="A30" s="46" t="s">
        <v>51</v>
      </c>
      <c r="B30" s="47">
        <v>70000</v>
      </c>
    </row>
    <row r="31" spans="1:2">
      <c r="A31" s="56" t="s">
        <v>52</v>
      </c>
      <c r="B31" s="47">
        <v>50000</v>
      </c>
    </row>
    <row r="32" spans="1:2">
      <c r="A32" s="56" t="s">
        <v>50</v>
      </c>
      <c r="B32" s="47">
        <v>20000</v>
      </c>
    </row>
    <row r="33" spans="1:2">
      <c r="A33" s="46" t="s">
        <v>26</v>
      </c>
      <c r="B33" s="47">
        <v>60000</v>
      </c>
    </row>
    <row r="34" spans="1:2">
      <c r="A34" s="56" t="s">
        <v>25</v>
      </c>
      <c r="B34" s="47">
        <v>30000</v>
      </c>
    </row>
    <row r="35" spans="1:2">
      <c r="A35" s="56" t="s">
        <v>58</v>
      </c>
      <c r="B35" s="47">
        <v>30000</v>
      </c>
    </row>
    <row r="36" spans="1:2">
      <c r="A36" s="46" t="s">
        <v>14</v>
      </c>
      <c r="B36" s="47">
        <v>190000</v>
      </c>
    </row>
    <row r="37" spans="1:2">
      <c r="A37" s="56" t="s">
        <v>34</v>
      </c>
      <c r="B37" s="47">
        <v>50000</v>
      </c>
    </row>
    <row r="38" spans="1:2">
      <c r="A38" s="56" t="s">
        <v>28</v>
      </c>
      <c r="B38" s="47">
        <v>40000</v>
      </c>
    </row>
    <row r="39" spans="1:2">
      <c r="A39" s="56" t="s">
        <v>10</v>
      </c>
      <c r="B39" s="47">
        <v>80000</v>
      </c>
    </row>
    <row r="40" spans="1:2">
      <c r="A40" s="56" t="s">
        <v>33</v>
      </c>
      <c r="B40" s="47">
        <v>20000</v>
      </c>
    </row>
    <row r="41" spans="1:2">
      <c r="A41" s="46" t="s">
        <v>37</v>
      </c>
      <c r="B41" s="47">
        <v>1020000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18" workbookViewId="0">
      <selection activeCell="E54" sqref="E54"/>
    </sheetView>
  </sheetViews>
  <sheetFormatPr baseColWidth="10" defaultRowHeight="15"/>
  <cols>
    <col min="1" max="1" width="3.5703125" customWidth="1"/>
    <col min="2" max="2" width="35.7109375" bestFit="1" customWidth="1"/>
    <col min="3" max="3" width="13.7109375" customWidth="1"/>
    <col min="4" max="4" width="10.140625" bestFit="1" customWidth="1"/>
    <col min="5" max="5" width="48.5703125" customWidth="1"/>
    <col min="6" max="6" width="13.85546875" style="38" customWidth="1"/>
  </cols>
  <sheetData>
    <row r="1" spans="1:7" ht="19.5" thickBot="1">
      <c r="E1" s="1" t="s">
        <v>0</v>
      </c>
      <c r="F1" s="34"/>
    </row>
    <row r="2" spans="1:7" ht="15.75" thickBot="1">
      <c r="B2" s="2" t="s">
        <v>1</v>
      </c>
      <c r="C2" s="2"/>
      <c r="D2" s="2"/>
      <c r="E2" s="3" t="s">
        <v>39</v>
      </c>
      <c r="F2" s="35"/>
    </row>
    <row r="3" spans="1:7" ht="15.75" thickBot="1">
      <c r="A3" s="2" t="s">
        <v>2</v>
      </c>
      <c r="B3" s="7" t="s">
        <v>3</v>
      </c>
      <c r="C3" s="8" t="s">
        <v>8</v>
      </c>
      <c r="D3" s="8" t="s">
        <v>7</v>
      </c>
      <c r="E3" s="8" t="s">
        <v>4</v>
      </c>
      <c r="F3" s="36" t="s">
        <v>5</v>
      </c>
    </row>
    <row r="4" spans="1:7">
      <c r="A4" s="11">
        <v>1</v>
      </c>
      <c r="B4" s="32" t="s">
        <v>24</v>
      </c>
      <c r="C4" s="30" t="s">
        <v>11</v>
      </c>
      <c r="D4" s="31">
        <v>43631</v>
      </c>
      <c r="E4" t="s">
        <v>30</v>
      </c>
      <c r="F4" s="43">
        <v>20000</v>
      </c>
      <c r="G4" s="6"/>
    </row>
    <row r="5" spans="1:7">
      <c r="A5" s="11">
        <v>2</v>
      </c>
      <c r="B5" s="32" t="s">
        <v>40</v>
      </c>
      <c r="C5" s="30" t="s">
        <v>11</v>
      </c>
      <c r="D5" s="31">
        <v>43631</v>
      </c>
      <c r="E5" t="s">
        <v>30</v>
      </c>
      <c r="F5" s="43">
        <v>20000</v>
      </c>
      <c r="G5" s="6"/>
    </row>
    <row r="6" spans="1:7">
      <c r="A6" s="11">
        <v>3</v>
      </c>
      <c r="B6" s="32" t="s">
        <v>9</v>
      </c>
      <c r="C6" s="30" t="s">
        <v>11</v>
      </c>
      <c r="D6" s="31">
        <v>43631</v>
      </c>
      <c r="E6" t="s">
        <v>30</v>
      </c>
      <c r="F6" s="43">
        <v>20000</v>
      </c>
      <c r="G6" s="6"/>
    </row>
    <row r="7" spans="1:7">
      <c r="A7" s="11">
        <v>4</v>
      </c>
      <c r="B7" s="32" t="s">
        <v>17</v>
      </c>
      <c r="C7" s="30" t="s">
        <v>11</v>
      </c>
      <c r="D7" s="31">
        <v>43631</v>
      </c>
      <c r="E7" t="s">
        <v>30</v>
      </c>
      <c r="F7" s="43">
        <v>20000</v>
      </c>
      <c r="G7" s="6"/>
    </row>
    <row r="8" spans="1:7">
      <c r="A8" s="11">
        <v>5</v>
      </c>
      <c r="B8" s="32" t="s">
        <v>41</v>
      </c>
      <c r="C8" s="30" t="s">
        <v>12</v>
      </c>
      <c r="D8" s="31">
        <v>43631</v>
      </c>
      <c r="E8" t="s">
        <v>53</v>
      </c>
      <c r="F8" s="43">
        <v>20000</v>
      </c>
      <c r="G8" s="6"/>
    </row>
    <row r="9" spans="1:7">
      <c r="A9" s="11">
        <v>6</v>
      </c>
      <c r="B9" s="32" t="s">
        <v>42</v>
      </c>
      <c r="C9" s="30" t="s">
        <v>12</v>
      </c>
      <c r="D9" s="31">
        <v>43631</v>
      </c>
      <c r="E9" t="s">
        <v>54</v>
      </c>
      <c r="F9" s="43">
        <v>20000</v>
      </c>
      <c r="G9" s="6"/>
    </row>
    <row r="10" spans="1:7">
      <c r="A10" s="11">
        <v>7</v>
      </c>
      <c r="B10" s="32" t="s">
        <v>43</v>
      </c>
      <c r="C10" s="30" t="s">
        <v>12</v>
      </c>
      <c r="D10" s="31">
        <v>43631</v>
      </c>
      <c r="E10" t="s">
        <v>53</v>
      </c>
      <c r="F10" s="43">
        <v>20000</v>
      </c>
      <c r="G10" s="6"/>
    </row>
    <row r="11" spans="1:7">
      <c r="A11" s="11">
        <v>8</v>
      </c>
      <c r="B11" s="32" t="s">
        <v>44</v>
      </c>
      <c r="C11" s="30" t="s">
        <v>12</v>
      </c>
      <c r="D11" s="31">
        <v>43631</v>
      </c>
      <c r="E11" t="s">
        <v>53</v>
      </c>
      <c r="F11" s="43">
        <v>20000</v>
      </c>
      <c r="G11" s="6"/>
    </row>
    <row r="12" spans="1:7">
      <c r="A12" s="11">
        <v>9</v>
      </c>
      <c r="B12" s="32" t="s">
        <v>45</v>
      </c>
      <c r="C12" s="30" t="s">
        <v>12</v>
      </c>
      <c r="D12" s="31">
        <v>43631</v>
      </c>
      <c r="E12" t="s">
        <v>53</v>
      </c>
      <c r="F12" s="43">
        <v>20000</v>
      </c>
      <c r="G12" s="6"/>
    </row>
    <row r="13" spans="1:7">
      <c r="A13" s="11">
        <v>10</v>
      </c>
      <c r="B13" s="32" t="s">
        <v>18</v>
      </c>
      <c r="C13" s="30" t="s">
        <v>16</v>
      </c>
      <c r="D13" s="31">
        <v>43631</v>
      </c>
      <c r="E13" t="s">
        <v>35</v>
      </c>
      <c r="F13" s="43">
        <v>20000</v>
      </c>
      <c r="G13" s="6"/>
    </row>
    <row r="14" spans="1:7">
      <c r="A14" s="11">
        <v>11</v>
      </c>
      <c r="B14" s="32" t="s">
        <v>20</v>
      </c>
      <c r="C14" s="30" t="s">
        <v>16</v>
      </c>
      <c r="D14" s="31">
        <v>43631</v>
      </c>
      <c r="E14" t="s">
        <v>35</v>
      </c>
      <c r="F14" s="43">
        <v>20000</v>
      </c>
      <c r="G14" s="6"/>
    </row>
    <row r="15" spans="1:7">
      <c r="A15" s="11">
        <v>12</v>
      </c>
      <c r="B15" s="32" t="s">
        <v>31</v>
      </c>
      <c r="C15" s="30" t="s">
        <v>16</v>
      </c>
      <c r="D15" s="31">
        <v>43631</v>
      </c>
      <c r="E15" t="s">
        <v>35</v>
      </c>
      <c r="F15" s="43">
        <v>20000</v>
      </c>
      <c r="G15" s="6"/>
    </row>
    <row r="16" spans="1:7">
      <c r="A16" s="11">
        <v>13</v>
      </c>
      <c r="B16" s="32" t="s">
        <v>15</v>
      </c>
      <c r="C16" s="30" t="s">
        <v>16</v>
      </c>
      <c r="D16" s="31">
        <v>43631</v>
      </c>
      <c r="E16" t="s">
        <v>35</v>
      </c>
      <c r="F16" s="43">
        <v>20000</v>
      </c>
      <c r="G16" s="6"/>
    </row>
    <row r="17" spans="1:7">
      <c r="A17" s="11">
        <v>14</v>
      </c>
      <c r="B17" s="32" t="s">
        <v>32</v>
      </c>
      <c r="C17" s="30" t="s">
        <v>16</v>
      </c>
      <c r="D17" s="31">
        <v>43631</v>
      </c>
      <c r="E17" t="s">
        <v>35</v>
      </c>
      <c r="F17" s="43">
        <v>20000</v>
      </c>
      <c r="G17" s="6"/>
    </row>
    <row r="18" spans="1:7">
      <c r="A18" s="11">
        <v>15</v>
      </c>
      <c r="B18" s="32" t="s">
        <v>27</v>
      </c>
      <c r="C18" s="30" t="s">
        <v>29</v>
      </c>
      <c r="D18" s="31">
        <v>43631</v>
      </c>
      <c r="E18" t="s">
        <v>55</v>
      </c>
      <c r="F18" s="43">
        <v>20000</v>
      </c>
      <c r="G18" s="6"/>
    </row>
    <row r="19" spans="1:7">
      <c r="A19" s="11">
        <v>16</v>
      </c>
      <c r="B19" s="32" t="s">
        <v>46</v>
      </c>
      <c r="C19" s="30" t="s">
        <v>13</v>
      </c>
      <c r="D19" s="31">
        <v>43631</v>
      </c>
      <c r="E19" t="s">
        <v>56</v>
      </c>
      <c r="F19" s="43">
        <v>20000</v>
      </c>
      <c r="G19" s="6"/>
    </row>
    <row r="20" spans="1:7">
      <c r="A20" s="11">
        <v>17</v>
      </c>
      <c r="B20" s="32" t="s">
        <v>21</v>
      </c>
      <c r="C20" s="30" t="s">
        <v>13</v>
      </c>
      <c r="D20" s="31">
        <v>43631</v>
      </c>
      <c r="E20" t="s">
        <v>56</v>
      </c>
      <c r="F20" s="43">
        <v>20000</v>
      </c>
      <c r="G20" s="6"/>
    </row>
    <row r="21" spans="1:7">
      <c r="A21" s="11">
        <v>18</v>
      </c>
      <c r="B21" s="32" t="s">
        <v>47</v>
      </c>
      <c r="C21" s="30" t="s">
        <v>13</v>
      </c>
      <c r="D21" s="31">
        <v>43631</v>
      </c>
      <c r="E21" t="s">
        <v>56</v>
      </c>
      <c r="F21" s="43">
        <v>20000</v>
      </c>
      <c r="G21" s="6"/>
    </row>
    <row r="22" spans="1:7">
      <c r="A22" s="11">
        <v>19</v>
      </c>
      <c r="B22" s="32" t="s">
        <v>48</v>
      </c>
      <c r="C22" s="30" t="s">
        <v>13</v>
      </c>
      <c r="D22" s="31">
        <v>43631</v>
      </c>
      <c r="E22" t="s">
        <v>56</v>
      </c>
      <c r="F22" s="43">
        <v>20000</v>
      </c>
      <c r="G22" s="6"/>
    </row>
    <row r="23" spans="1:7">
      <c r="A23" s="11">
        <v>20</v>
      </c>
      <c r="B23" s="32" t="s">
        <v>49</v>
      </c>
      <c r="C23" s="30" t="s">
        <v>13</v>
      </c>
      <c r="D23" s="31">
        <v>43631</v>
      </c>
      <c r="E23" t="s">
        <v>56</v>
      </c>
      <c r="F23" s="43">
        <v>20000</v>
      </c>
      <c r="G23" s="6"/>
    </row>
    <row r="24" spans="1:7">
      <c r="A24" s="11">
        <v>21</v>
      </c>
      <c r="B24" s="32" t="s">
        <v>50</v>
      </c>
      <c r="C24" s="30" t="s">
        <v>51</v>
      </c>
      <c r="D24" s="31">
        <v>43631</v>
      </c>
      <c r="E24" t="s">
        <v>53</v>
      </c>
      <c r="F24" s="43">
        <v>20000</v>
      </c>
      <c r="G24" s="6"/>
    </row>
    <row r="25" spans="1:7">
      <c r="A25" s="11">
        <v>22</v>
      </c>
      <c r="B25" s="32" t="s">
        <v>52</v>
      </c>
      <c r="C25" s="30" t="s">
        <v>51</v>
      </c>
      <c r="D25" s="31">
        <v>43631</v>
      </c>
      <c r="E25" t="s">
        <v>53</v>
      </c>
      <c r="F25" s="43">
        <v>20000</v>
      </c>
      <c r="G25" s="6"/>
    </row>
    <row r="26" spans="1:7">
      <c r="A26" s="11">
        <v>23</v>
      </c>
      <c r="B26" s="32" t="s">
        <v>28</v>
      </c>
      <c r="C26" s="30" t="s">
        <v>14</v>
      </c>
      <c r="D26" s="31">
        <v>43631</v>
      </c>
      <c r="E26" t="s">
        <v>57</v>
      </c>
      <c r="F26" s="43">
        <v>40000</v>
      </c>
      <c r="G26" s="6"/>
    </row>
    <row r="27" spans="1:7">
      <c r="A27" s="11">
        <v>24</v>
      </c>
      <c r="B27" s="32" t="s">
        <v>33</v>
      </c>
      <c r="C27" s="30" t="s">
        <v>14</v>
      </c>
      <c r="D27" s="31">
        <v>43631</v>
      </c>
      <c r="E27" t="s">
        <v>57</v>
      </c>
      <c r="F27" s="43">
        <v>20000</v>
      </c>
      <c r="G27" s="6"/>
    </row>
    <row r="28" spans="1:7">
      <c r="A28" s="11">
        <v>25</v>
      </c>
      <c r="B28" s="32" t="s">
        <v>10</v>
      </c>
      <c r="C28" s="30" t="s">
        <v>14</v>
      </c>
      <c r="D28" s="31">
        <v>43631</v>
      </c>
      <c r="E28" t="s">
        <v>57</v>
      </c>
      <c r="F28" s="43">
        <v>40000</v>
      </c>
      <c r="G28" s="6"/>
    </row>
    <row r="29" spans="1:7">
      <c r="A29" s="11">
        <v>26</v>
      </c>
      <c r="B29" s="32" t="s">
        <v>34</v>
      </c>
      <c r="C29" s="30" t="s">
        <v>14</v>
      </c>
      <c r="D29" s="31">
        <v>43631</v>
      </c>
      <c r="E29" t="s">
        <v>57</v>
      </c>
      <c r="F29" s="43">
        <v>20000</v>
      </c>
      <c r="G29" s="6"/>
    </row>
    <row r="30" spans="1:7">
      <c r="A30" s="11">
        <v>27</v>
      </c>
      <c r="B30" s="50" t="s">
        <v>24</v>
      </c>
      <c r="C30" s="51" t="s">
        <v>11</v>
      </c>
      <c r="D30" s="52">
        <v>43632</v>
      </c>
      <c r="E30" s="53" t="s">
        <v>30</v>
      </c>
      <c r="F30" s="43">
        <v>30000</v>
      </c>
      <c r="G30" s="6"/>
    </row>
    <row r="31" spans="1:7">
      <c r="A31" s="11">
        <v>28</v>
      </c>
      <c r="B31" s="50" t="s">
        <v>9</v>
      </c>
      <c r="C31" s="51" t="s">
        <v>11</v>
      </c>
      <c r="D31" s="52">
        <v>43632</v>
      </c>
      <c r="E31" s="53" t="s">
        <v>30</v>
      </c>
      <c r="F31" s="43">
        <v>30000</v>
      </c>
      <c r="G31" s="6"/>
    </row>
    <row r="32" spans="1:7">
      <c r="A32" s="11">
        <v>29</v>
      </c>
      <c r="B32" s="50" t="s">
        <v>17</v>
      </c>
      <c r="C32" s="51" t="s">
        <v>11</v>
      </c>
      <c r="D32" s="52">
        <v>43632</v>
      </c>
      <c r="E32" s="53" t="s">
        <v>30</v>
      </c>
      <c r="F32" s="44">
        <v>30000</v>
      </c>
      <c r="G32" s="6"/>
    </row>
    <row r="33" spans="1:7">
      <c r="A33" s="11">
        <v>30</v>
      </c>
      <c r="B33" s="50" t="s">
        <v>41</v>
      </c>
      <c r="C33" s="51" t="s">
        <v>12</v>
      </c>
      <c r="D33" s="52">
        <v>43632</v>
      </c>
      <c r="E33" s="53" t="s">
        <v>59</v>
      </c>
      <c r="F33" s="43">
        <v>30000</v>
      </c>
      <c r="G33" s="6"/>
    </row>
    <row r="34" spans="1:7">
      <c r="A34" s="11">
        <v>31</v>
      </c>
      <c r="B34" s="50" t="s">
        <v>42</v>
      </c>
      <c r="C34" s="51" t="s">
        <v>12</v>
      </c>
      <c r="D34" s="52">
        <v>43632</v>
      </c>
      <c r="E34" s="53" t="s">
        <v>59</v>
      </c>
      <c r="F34" s="43">
        <v>30000</v>
      </c>
      <c r="G34" s="6"/>
    </row>
    <row r="35" spans="1:7">
      <c r="A35" s="11">
        <v>32</v>
      </c>
      <c r="B35" s="50" t="s">
        <v>43</v>
      </c>
      <c r="C35" s="51" t="s">
        <v>12</v>
      </c>
      <c r="D35" s="52">
        <v>43632</v>
      </c>
      <c r="E35" s="53" t="s">
        <v>59</v>
      </c>
      <c r="F35" s="43">
        <v>30000</v>
      </c>
      <c r="G35" s="6"/>
    </row>
    <row r="36" spans="1:7">
      <c r="A36" s="11">
        <v>33</v>
      </c>
      <c r="B36" s="50" t="s">
        <v>45</v>
      </c>
      <c r="C36" s="51" t="s">
        <v>12</v>
      </c>
      <c r="D36" s="52">
        <v>43632</v>
      </c>
      <c r="E36" s="53" t="s">
        <v>59</v>
      </c>
      <c r="F36" s="43">
        <v>30000</v>
      </c>
      <c r="G36" s="6"/>
    </row>
    <row r="37" spans="1:7">
      <c r="A37" s="11">
        <v>34</v>
      </c>
      <c r="B37" s="50" t="s">
        <v>19</v>
      </c>
      <c r="C37" s="51" t="s">
        <v>12</v>
      </c>
      <c r="D37" s="52">
        <v>43632</v>
      </c>
      <c r="E37" s="53" t="s">
        <v>30</v>
      </c>
      <c r="F37" s="44">
        <v>30000</v>
      </c>
      <c r="G37" s="6"/>
    </row>
    <row r="38" spans="1:7">
      <c r="A38" s="11">
        <v>35</v>
      </c>
      <c r="B38" s="50" t="s">
        <v>15</v>
      </c>
      <c r="C38" s="51" t="s">
        <v>16</v>
      </c>
      <c r="D38" s="52">
        <v>43632</v>
      </c>
      <c r="E38" s="53" t="s">
        <v>30</v>
      </c>
      <c r="F38" s="44">
        <v>30000</v>
      </c>
      <c r="G38" s="6"/>
    </row>
    <row r="39" spans="1:7">
      <c r="A39" s="11">
        <v>36</v>
      </c>
      <c r="B39" s="50" t="s">
        <v>27</v>
      </c>
      <c r="C39" s="51" t="s">
        <v>29</v>
      </c>
      <c r="D39" s="52">
        <v>43632</v>
      </c>
      <c r="E39" s="53" t="s">
        <v>55</v>
      </c>
      <c r="F39" s="44">
        <v>30000</v>
      </c>
      <c r="G39" s="6"/>
    </row>
    <row r="40" spans="1:7">
      <c r="A40" s="11">
        <v>37</v>
      </c>
      <c r="B40" s="50" t="s">
        <v>52</v>
      </c>
      <c r="C40" s="51" t="s">
        <v>51</v>
      </c>
      <c r="D40" s="52">
        <v>43632</v>
      </c>
      <c r="E40" s="53" t="s">
        <v>60</v>
      </c>
      <c r="F40" s="44">
        <v>30000</v>
      </c>
      <c r="G40" s="6"/>
    </row>
    <row r="41" spans="1:7">
      <c r="A41" s="11">
        <v>38</v>
      </c>
      <c r="B41" s="50" t="s">
        <v>25</v>
      </c>
      <c r="C41" s="51" t="s">
        <v>26</v>
      </c>
      <c r="D41" s="52">
        <v>43632</v>
      </c>
      <c r="E41" s="53" t="s">
        <v>57</v>
      </c>
      <c r="F41" s="43">
        <v>30000</v>
      </c>
      <c r="G41" s="6"/>
    </row>
    <row r="42" spans="1:7">
      <c r="A42" s="11">
        <v>39</v>
      </c>
      <c r="B42" s="50" t="s">
        <v>58</v>
      </c>
      <c r="C42" s="51" t="s">
        <v>26</v>
      </c>
      <c r="D42" s="52">
        <v>43632</v>
      </c>
      <c r="E42" s="53" t="s">
        <v>57</v>
      </c>
      <c r="F42" s="43">
        <v>30000</v>
      </c>
      <c r="G42" s="6"/>
    </row>
    <row r="43" spans="1:7">
      <c r="A43" s="11">
        <v>40</v>
      </c>
      <c r="B43" s="50" t="s">
        <v>10</v>
      </c>
      <c r="C43" s="51" t="s">
        <v>14</v>
      </c>
      <c r="D43" s="52">
        <v>43632</v>
      </c>
      <c r="E43" s="53" t="s">
        <v>57</v>
      </c>
      <c r="F43" s="43">
        <v>40000</v>
      </c>
      <c r="G43" s="6"/>
    </row>
    <row r="44" spans="1:7">
      <c r="A44" s="11">
        <v>41</v>
      </c>
      <c r="B44" s="50" t="s">
        <v>34</v>
      </c>
      <c r="C44" s="51" t="s">
        <v>14</v>
      </c>
      <c r="D44" s="52">
        <v>43632</v>
      </c>
      <c r="E44" s="53" t="s">
        <v>57</v>
      </c>
      <c r="F44" s="43">
        <v>30000</v>
      </c>
      <c r="G44" s="6"/>
    </row>
    <row r="45" spans="1:7" ht="15.75" thickBot="1">
      <c r="A45" s="11"/>
      <c r="B45" s="12"/>
      <c r="C45" s="13"/>
      <c r="D45" s="14"/>
      <c r="E45" s="15"/>
      <c r="F45" s="33"/>
      <c r="G45" s="6"/>
    </row>
    <row r="46" spans="1:7" ht="15.75" thickBot="1">
      <c r="A46" s="10"/>
      <c r="B46" s="17" t="s">
        <v>6</v>
      </c>
      <c r="C46" s="17"/>
      <c r="D46" s="17"/>
      <c r="E46" s="17"/>
      <c r="F46" s="37">
        <f>SUM(F4:F45)</f>
        <v>1020000</v>
      </c>
      <c r="G46" s="6"/>
    </row>
    <row r="47" spans="1:7">
      <c r="A47" s="9"/>
      <c r="G47" s="6"/>
    </row>
    <row r="48" spans="1:7">
      <c r="A48" s="9"/>
      <c r="G48" s="6"/>
    </row>
    <row r="49" spans="1:7">
      <c r="A49" s="9"/>
      <c r="G49" s="6"/>
    </row>
    <row r="50" spans="1:7">
      <c r="G50" s="6"/>
    </row>
    <row r="51" spans="1:7">
      <c r="G51" s="6"/>
    </row>
    <row r="52" spans="1:7">
      <c r="G52" s="6"/>
    </row>
    <row r="53" spans="1:7">
      <c r="G53" s="6"/>
    </row>
    <row r="54" spans="1:7">
      <c r="G54" s="6"/>
    </row>
    <row r="55" spans="1:7">
      <c r="G55" s="6"/>
    </row>
    <row r="56" spans="1:7">
      <c r="G56" s="6"/>
    </row>
    <row r="57" spans="1:7">
      <c r="G57" s="6"/>
    </row>
    <row r="58" spans="1:7">
      <c r="G58" s="6"/>
    </row>
    <row r="59" spans="1:7">
      <c r="G59" s="6"/>
    </row>
    <row r="60" spans="1:7">
      <c r="G60" s="6"/>
    </row>
    <row r="61" spans="1:7">
      <c r="G61" s="6"/>
    </row>
  </sheetData>
  <autoFilter ref="A3:H46" xr:uid="{D12BEDAA-13FA-4A4A-98CB-E091AC06189F}">
    <sortState xmlns:xlrd2="http://schemas.microsoft.com/office/spreadsheetml/2017/richdata2" ref="A4:H45">
      <sortCondition ref="C3"/>
    </sortState>
  </autoFilter>
  <pageMargins left="0.25" right="0.25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8894-7F0D-4EB0-BC10-B0D04F8EC822}">
  <dimension ref="A1:I49"/>
  <sheetViews>
    <sheetView topLeftCell="A30" zoomScaleNormal="100" workbookViewId="0">
      <selection activeCell="F41" sqref="F41"/>
    </sheetView>
  </sheetViews>
  <sheetFormatPr baseColWidth="10" defaultRowHeight="15"/>
  <cols>
    <col min="1" max="1" width="3.5703125" customWidth="1"/>
    <col min="2" max="2" width="35.7109375" bestFit="1" customWidth="1"/>
    <col min="3" max="3" width="21" bestFit="1" customWidth="1"/>
    <col min="4" max="5" width="14.42578125" bestFit="1" customWidth="1"/>
    <col min="6" max="6" width="12" bestFit="1" customWidth="1"/>
    <col min="7" max="7" width="11.7109375" bestFit="1" customWidth="1"/>
    <col min="8" max="8" width="13" bestFit="1" customWidth="1"/>
  </cols>
  <sheetData>
    <row r="1" spans="1:9" ht="15.75" customHeight="1" thickBot="1">
      <c r="B1" s="59" t="s">
        <v>0</v>
      </c>
      <c r="C1" s="59"/>
    </row>
    <row r="2" spans="1:9" ht="15.75" thickBot="1">
      <c r="B2" s="3" t="s">
        <v>39</v>
      </c>
      <c r="D2" s="57" t="s">
        <v>23</v>
      </c>
      <c r="E2" s="58"/>
      <c r="F2" s="58"/>
      <c r="G2" s="58"/>
    </row>
    <row r="3" spans="1:9" ht="15.75" thickBot="1">
      <c r="A3" s="2" t="s">
        <v>2</v>
      </c>
      <c r="B3" s="41" t="s">
        <v>3</v>
      </c>
      <c r="C3" s="42" t="s">
        <v>5</v>
      </c>
      <c r="D3" s="18">
        <v>20000</v>
      </c>
      <c r="E3" s="18">
        <v>10000</v>
      </c>
      <c r="F3" s="18">
        <v>5000</v>
      </c>
      <c r="G3" s="18">
        <v>1000</v>
      </c>
      <c r="H3" s="18"/>
    </row>
    <row r="4" spans="1:9">
      <c r="A4" s="11">
        <v>1</v>
      </c>
      <c r="B4" s="48" t="s">
        <v>40</v>
      </c>
      <c r="C4" s="49">
        <v>20000</v>
      </c>
      <c r="D4" s="19">
        <v>20000</v>
      </c>
      <c r="E4" s="19"/>
      <c r="F4" s="19"/>
      <c r="G4" s="19"/>
      <c r="H4" s="18">
        <f>SUM(D4:G4)</f>
        <v>20000</v>
      </c>
      <c r="I4" s="20">
        <f>C4-H4</f>
        <v>0</v>
      </c>
    </row>
    <row r="5" spans="1:9">
      <c r="A5" s="11">
        <v>2</v>
      </c>
      <c r="B5" s="48" t="s">
        <v>34</v>
      </c>
      <c r="C5" s="49">
        <v>50000</v>
      </c>
      <c r="D5" s="19">
        <v>40000</v>
      </c>
      <c r="E5" s="19">
        <v>10000</v>
      </c>
      <c r="F5" s="19"/>
      <c r="G5" s="19"/>
      <c r="H5" s="18">
        <f t="shared" ref="H5:H33" si="0">SUM(D5:G5)</f>
        <v>50000</v>
      </c>
      <c r="I5" s="20">
        <f t="shared" ref="I5:I34" si="1">C5-H5</f>
        <v>0</v>
      </c>
    </row>
    <row r="6" spans="1:9">
      <c r="A6" s="11">
        <v>3</v>
      </c>
      <c r="B6" s="48" t="s">
        <v>20</v>
      </c>
      <c r="C6" s="49">
        <v>20000</v>
      </c>
      <c r="D6" s="19">
        <v>20000</v>
      </c>
      <c r="E6" s="19"/>
      <c r="F6" s="19"/>
      <c r="G6" s="19"/>
      <c r="H6" s="18">
        <f t="shared" si="0"/>
        <v>20000</v>
      </c>
      <c r="I6" s="20">
        <f t="shared" si="1"/>
        <v>0</v>
      </c>
    </row>
    <row r="7" spans="1:9">
      <c r="A7" s="11">
        <v>4</v>
      </c>
      <c r="B7" s="48" t="s">
        <v>19</v>
      </c>
      <c r="C7" s="49">
        <v>30000</v>
      </c>
      <c r="D7" s="19">
        <v>20000</v>
      </c>
      <c r="E7" s="19">
        <v>10000</v>
      </c>
      <c r="F7" s="19"/>
      <c r="G7" s="19"/>
      <c r="H7" s="18">
        <f t="shared" si="0"/>
        <v>30000</v>
      </c>
      <c r="I7" s="20">
        <f t="shared" si="1"/>
        <v>0</v>
      </c>
    </row>
    <row r="8" spans="1:9">
      <c r="A8" s="11">
        <v>5</v>
      </c>
      <c r="B8" s="48" t="s">
        <v>44</v>
      </c>
      <c r="C8" s="49">
        <v>20000</v>
      </c>
      <c r="D8" s="19">
        <v>20000</v>
      </c>
      <c r="E8" s="19"/>
      <c r="F8" s="19"/>
      <c r="G8" s="19"/>
      <c r="H8" s="18">
        <f t="shared" si="0"/>
        <v>20000</v>
      </c>
      <c r="I8" s="20">
        <f t="shared" si="1"/>
        <v>0</v>
      </c>
    </row>
    <row r="9" spans="1:9">
      <c r="A9" s="11">
        <v>6</v>
      </c>
      <c r="B9" s="48" t="s">
        <v>28</v>
      </c>
      <c r="C9" s="49">
        <v>40000</v>
      </c>
      <c r="D9" s="19">
        <v>40000</v>
      </c>
      <c r="E9" s="19"/>
      <c r="F9" s="19"/>
      <c r="G9" s="19"/>
      <c r="H9" s="18">
        <f t="shared" si="0"/>
        <v>40000</v>
      </c>
      <c r="I9" s="20">
        <f t="shared" si="1"/>
        <v>0</v>
      </c>
    </row>
    <row r="10" spans="1:9">
      <c r="A10" s="11">
        <v>7</v>
      </c>
      <c r="B10" s="48" t="s">
        <v>45</v>
      </c>
      <c r="C10" s="49">
        <v>50000</v>
      </c>
      <c r="D10" s="19">
        <v>40000</v>
      </c>
      <c r="E10" s="19">
        <v>10000</v>
      </c>
      <c r="F10" s="19"/>
      <c r="G10" s="19"/>
      <c r="H10" s="18">
        <f t="shared" si="0"/>
        <v>50000</v>
      </c>
      <c r="I10" s="20">
        <f t="shared" si="1"/>
        <v>0</v>
      </c>
    </row>
    <row r="11" spans="1:9">
      <c r="A11" s="11">
        <v>8</v>
      </c>
      <c r="B11" s="48" t="s">
        <v>52</v>
      </c>
      <c r="C11" s="49">
        <v>50000</v>
      </c>
      <c r="D11" s="19">
        <v>40000</v>
      </c>
      <c r="E11" s="19">
        <v>10000</v>
      </c>
      <c r="F11" s="19"/>
      <c r="G11" s="19"/>
      <c r="H11" s="18">
        <f t="shared" si="0"/>
        <v>50000</v>
      </c>
      <c r="I11" s="20">
        <f t="shared" si="1"/>
        <v>0</v>
      </c>
    </row>
    <row r="12" spans="1:9">
      <c r="A12" s="11">
        <v>9</v>
      </c>
      <c r="B12" s="48" t="s">
        <v>25</v>
      </c>
      <c r="C12" s="49">
        <v>30000</v>
      </c>
      <c r="D12" s="19">
        <v>20000</v>
      </c>
      <c r="E12" s="19">
        <v>10000</v>
      </c>
      <c r="F12" s="19"/>
      <c r="G12" s="19"/>
      <c r="H12" s="18">
        <f t="shared" si="0"/>
        <v>30000</v>
      </c>
      <c r="I12" s="20">
        <f t="shared" si="1"/>
        <v>0</v>
      </c>
    </row>
    <row r="13" spans="1:9">
      <c r="A13" s="11">
        <v>10</v>
      </c>
      <c r="B13" s="48" t="s">
        <v>49</v>
      </c>
      <c r="C13" s="49">
        <v>20000</v>
      </c>
      <c r="D13" s="19">
        <v>20000</v>
      </c>
      <c r="E13" s="19"/>
      <c r="F13" s="19"/>
      <c r="G13" s="19"/>
      <c r="H13" s="18">
        <f t="shared" si="0"/>
        <v>20000</v>
      </c>
      <c r="I13" s="20">
        <f t="shared" si="1"/>
        <v>0</v>
      </c>
    </row>
    <row r="14" spans="1:9">
      <c r="A14" s="11">
        <v>11</v>
      </c>
      <c r="B14" s="48" t="s">
        <v>43</v>
      </c>
      <c r="C14" s="49">
        <v>50000</v>
      </c>
      <c r="D14" s="19">
        <v>40000</v>
      </c>
      <c r="E14" s="19">
        <v>10000</v>
      </c>
      <c r="F14" s="19"/>
      <c r="G14" s="19"/>
      <c r="H14" s="18">
        <f t="shared" si="0"/>
        <v>50000</v>
      </c>
      <c r="I14" s="20">
        <f t="shared" si="1"/>
        <v>0</v>
      </c>
    </row>
    <row r="15" spans="1:9" s="16" customFormat="1">
      <c r="A15" s="11">
        <v>12</v>
      </c>
      <c r="B15" s="48" t="s">
        <v>50</v>
      </c>
      <c r="C15" s="49">
        <v>20000</v>
      </c>
      <c r="D15" s="19">
        <v>20000</v>
      </c>
      <c r="E15" s="19"/>
      <c r="F15" s="19"/>
      <c r="G15" s="19"/>
      <c r="H15" s="18">
        <f t="shared" si="0"/>
        <v>20000</v>
      </c>
      <c r="I15" s="20">
        <f t="shared" si="1"/>
        <v>0</v>
      </c>
    </row>
    <row r="16" spans="1:9">
      <c r="A16" s="11">
        <v>13</v>
      </c>
      <c r="B16" s="48" t="s">
        <v>27</v>
      </c>
      <c r="C16" s="49">
        <v>50000</v>
      </c>
      <c r="D16" s="19">
        <v>40000</v>
      </c>
      <c r="E16" s="19">
        <v>10000</v>
      </c>
      <c r="F16" s="19"/>
      <c r="G16" s="19"/>
      <c r="H16" s="18">
        <f t="shared" si="0"/>
        <v>50000</v>
      </c>
      <c r="I16" s="20">
        <f t="shared" si="1"/>
        <v>0</v>
      </c>
    </row>
    <row r="17" spans="1:9">
      <c r="A17" s="11">
        <v>14</v>
      </c>
      <c r="B17" s="48" t="s">
        <v>9</v>
      </c>
      <c r="C17" s="49">
        <v>50000</v>
      </c>
      <c r="D17" s="19">
        <v>40000</v>
      </c>
      <c r="E17" s="19">
        <v>10000</v>
      </c>
      <c r="F17" s="19"/>
      <c r="G17" s="19"/>
      <c r="H17" s="18">
        <f t="shared" si="0"/>
        <v>50000</v>
      </c>
      <c r="I17" s="20">
        <f t="shared" si="1"/>
        <v>0</v>
      </c>
    </row>
    <row r="18" spans="1:9">
      <c r="A18" s="11">
        <v>15</v>
      </c>
      <c r="B18" s="48" t="s">
        <v>58</v>
      </c>
      <c r="C18" s="49">
        <v>30000</v>
      </c>
      <c r="D18" s="19">
        <v>20000</v>
      </c>
      <c r="E18" s="19">
        <v>10000</v>
      </c>
      <c r="F18" s="19"/>
      <c r="G18" s="19"/>
      <c r="H18" s="18">
        <f t="shared" si="0"/>
        <v>30000</v>
      </c>
      <c r="I18" s="20">
        <f t="shared" si="1"/>
        <v>0</v>
      </c>
    </row>
    <row r="19" spans="1:9">
      <c r="A19" s="11">
        <v>16</v>
      </c>
      <c r="B19" s="48" t="s">
        <v>48</v>
      </c>
      <c r="C19" s="49">
        <v>20000</v>
      </c>
      <c r="D19" s="19">
        <v>20000</v>
      </c>
      <c r="E19" s="19"/>
      <c r="F19" s="19"/>
      <c r="G19" s="19"/>
      <c r="H19" s="18">
        <f t="shared" si="0"/>
        <v>20000</v>
      </c>
      <c r="I19" s="20">
        <f t="shared" si="1"/>
        <v>0</v>
      </c>
    </row>
    <row r="20" spans="1:9">
      <c r="A20" s="11">
        <v>17</v>
      </c>
      <c r="B20" s="48" t="s">
        <v>21</v>
      </c>
      <c r="C20" s="49">
        <v>20000</v>
      </c>
      <c r="D20" s="19">
        <v>20000</v>
      </c>
      <c r="E20" s="19"/>
      <c r="F20" s="19"/>
      <c r="G20" s="19"/>
      <c r="H20" s="18">
        <f t="shared" si="0"/>
        <v>20000</v>
      </c>
      <c r="I20" s="20">
        <f t="shared" si="1"/>
        <v>0</v>
      </c>
    </row>
    <row r="21" spans="1:9">
      <c r="A21" s="11">
        <v>18</v>
      </c>
      <c r="B21" s="48" t="s">
        <v>10</v>
      </c>
      <c r="C21" s="49">
        <v>80000</v>
      </c>
      <c r="D21" s="19">
        <v>80000</v>
      </c>
      <c r="E21" s="19"/>
      <c r="F21" s="19"/>
      <c r="G21" s="19"/>
      <c r="H21" s="18">
        <f t="shared" si="0"/>
        <v>80000</v>
      </c>
      <c r="I21" s="20">
        <f t="shared" si="1"/>
        <v>0</v>
      </c>
    </row>
    <row r="22" spans="1:9">
      <c r="A22" s="11">
        <v>19</v>
      </c>
      <c r="B22" s="48" t="s">
        <v>41</v>
      </c>
      <c r="C22" s="49">
        <v>50000</v>
      </c>
      <c r="D22" s="19">
        <v>40000</v>
      </c>
      <c r="E22" s="19">
        <v>10000</v>
      </c>
      <c r="F22" s="19"/>
      <c r="G22" s="19"/>
      <c r="H22" s="18">
        <f t="shared" si="0"/>
        <v>50000</v>
      </c>
      <c r="I22" s="20">
        <f t="shared" si="1"/>
        <v>0</v>
      </c>
    </row>
    <row r="23" spans="1:9">
      <c r="A23" s="11">
        <v>20</v>
      </c>
      <c r="B23" s="48" t="s">
        <v>42</v>
      </c>
      <c r="C23" s="49">
        <v>50000</v>
      </c>
      <c r="D23" s="19">
        <v>40000</v>
      </c>
      <c r="E23" s="19">
        <v>10000</v>
      </c>
      <c r="F23" s="19"/>
      <c r="G23" s="19"/>
      <c r="H23" s="18">
        <f t="shared" ref="H23:H24" si="2">SUM(D23:G23)</f>
        <v>50000</v>
      </c>
      <c r="I23" s="20">
        <f t="shared" ref="I23:I24" si="3">C23-H23</f>
        <v>0</v>
      </c>
    </row>
    <row r="24" spans="1:9">
      <c r="A24" s="11">
        <v>21</v>
      </c>
      <c r="B24" s="48" t="s">
        <v>33</v>
      </c>
      <c r="C24" s="49">
        <v>20000</v>
      </c>
      <c r="D24" s="19">
        <v>20000</v>
      </c>
      <c r="E24" s="19"/>
      <c r="F24" s="19"/>
      <c r="G24" s="19"/>
      <c r="H24" s="18">
        <f t="shared" si="2"/>
        <v>20000</v>
      </c>
      <c r="I24" s="20">
        <f t="shared" si="3"/>
        <v>0</v>
      </c>
    </row>
    <row r="25" spans="1:9">
      <c r="A25" s="11">
        <v>22</v>
      </c>
      <c r="B25" s="48" t="s">
        <v>17</v>
      </c>
      <c r="C25" s="49">
        <v>50000</v>
      </c>
      <c r="D25" s="19">
        <v>40000</v>
      </c>
      <c r="E25" s="19">
        <v>10000</v>
      </c>
      <c r="F25" s="19"/>
      <c r="G25" s="19"/>
      <c r="H25" s="18">
        <f t="shared" ref="H25:H29" si="4">SUM(D25:G25)</f>
        <v>50000</v>
      </c>
      <c r="I25" s="20">
        <f t="shared" ref="I25:I29" si="5">C25-H25</f>
        <v>0</v>
      </c>
    </row>
    <row r="26" spans="1:9">
      <c r="A26" s="11">
        <v>23</v>
      </c>
      <c r="B26" s="48" t="s">
        <v>31</v>
      </c>
      <c r="C26" s="49">
        <v>20000</v>
      </c>
      <c r="D26" s="19">
        <v>20000</v>
      </c>
      <c r="E26" s="19"/>
      <c r="F26" s="19"/>
      <c r="G26" s="19"/>
      <c r="H26" s="18">
        <f t="shared" si="4"/>
        <v>20000</v>
      </c>
      <c r="I26" s="20">
        <f t="shared" si="5"/>
        <v>0</v>
      </c>
    </row>
    <row r="27" spans="1:9">
      <c r="A27" s="11">
        <v>24</v>
      </c>
      <c r="B27" s="48" t="s">
        <v>18</v>
      </c>
      <c r="C27" s="49">
        <v>20000</v>
      </c>
      <c r="D27" s="19">
        <v>20000</v>
      </c>
      <c r="E27" s="19"/>
      <c r="F27" s="19"/>
      <c r="G27" s="19"/>
      <c r="H27" s="18">
        <f t="shared" si="4"/>
        <v>20000</v>
      </c>
      <c r="I27" s="20">
        <f t="shared" si="5"/>
        <v>0</v>
      </c>
    </row>
    <row r="28" spans="1:9">
      <c r="A28" s="11">
        <v>25</v>
      </c>
      <c r="B28" s="48" t="s">
        <v>32</v>
      </c>
      <c r="C28" s="49">
        <v>20000</v>
      </c>
      <c r="D28" s="19">
        <v>20000</v>
      </c>
      <c r="E28" s="19"/>
      <c r="F28" s="19"/>
      <c r="G28" s="19"/>
      <c r="H28" s="18">
        <f t="shared" si="4"/>
        <v>20000</v>
      </c>
      <c r="I28" s="20">
        <f t="shared" si="5"/>
        <v>0</v>
      </c>
    </row>
    <row r="29" spans="1:9">
      <c r="A29" s="11">
        <v>26</v>
      </c>
      <c r="B29" s="48" t="s">
        <v>47</v>
      </c>
      <c r="C29" s="49">
        <v>20000</v>
      </c>
      <c r="D29" s="19">
        <v>20000</v>
      </c>
      <c r="E29" s="19"/>
      <c r="F29" s="19"/>
      <c r="G29" s="19"/>
      <c r="H29" s="18">
        <f t="shared" si="4"/>
        <v>20000</v>
      </c>
      <c r="I29" s="20">
        <f t="shared" si="5"/>
        <v>0</v>
      </c>
    </row>
    <row r="30" spans="1:9">
      <c r="A30" s="11">
        <v>27</v>
      </c>
      <c r="B30" s="54" t="s">
        <v>24</v>
      </c>
      <c r="C30" s="55">
        <v>50000</v>
      </c>
      <c r="D30" s="19">
        <v>40000</v>
      </c>
      <c r="E30" s="19">
        <v>10000</v>
      </c>
      <c r="F30" s="19"/>
      <c r="G30" s="19"/>
      <c r="H30" s="18">
        <f t="shared" ref="H30:H32" si="6">SUM(D30:G30)</f>
        <v>50000</v>
      </c>
      <c r="I30" s="20">
        <f t="shared" ref="I30:I32" si="7">C30-H30</f>
        <v>0</v>
      </c>
    </row>
    <row r="31" spans="1:9">
      <c r="A31" s="11">
        <v>28</v>
      </c>
      <c r="B31" s="54" t="s">
        <v>46</v>
      </c>
      <c r="C31" s="55">
        <v>20000</v>
      </c>
      <c r="D31" s="19">
        <v>20000</v>
      </c>
      <c r="E31" s="19"/>
      <c r="F31" s="19"/>
      <c r="G31" s="19"/>
      <c r="H31" s="18">
        <f t="shared" si="6"/>
        <v>20000</v>
      </c>
      <c r="I31" s="20">
        <f t="shared" si="7"/>
        <v>0</v>
      </c>
    </row>
    <row r="32" spans="1:9">
      <c r="A32" s="11">
        <v>29</v>
      </c>
      <c r="B32" s="54" t="s">
        <v>15</v>
      </c>
      <c r="C32" s="55">
        <v>50000</v>
      </c>
      <c r="D32" s="19">
        <v>40000</v>
      </c>
      <c r="E32" s="19">
        <v>10000</v>
      </c>
      <c r="F32" s="19"/>
      <c r="G32" s="19"/>
      <c r="H32" s="18">
        <f t="shared" si="6"/>
        <v>50000</v>
      </c>
      <c r="I32" s="20">
        <f t="shared" si="7"/>
        <v>0</v>
      </c>
    </row>
    <row r="33" spans="1:9" ht="15.75" thickBot="1">
      <c r="A33" s="4"/>
      <c r="B33" s="5"/>
      <c r="C33" s="39"/>
      <c r="D33" s="18"/>
      <c r="E33" s="18"/>
      <c r="F33" s="18"/>
      <c r="G33" s="18"/>
      <c r="H33" s="18">
        <f t="shared" si="0"/>
        <v>0</v>
      </c>
      <c r="I33" s="20">
        <f t="shared" si="1"/>
        <v>0</v>
      </c>
    </row>
    <row r="34" spans="1:9" ht="15.75" thickBot="1">
      <c r="A34" s="10"/>
      <c r="B34" s="17" t="s">
        <v>6</v>
      </c>
      <c r="C34" s="40">
        <f>SUM(C4:C33)</f>
        <v>1020000</v>
      </c>
      <c r="D34" s="18">
        <f>SUM(D4:D33)</f>
        <v>880000</v>
      </c>
      <c r="E34" s="18">
        <f>SUM(E4:E33)</f>
        <v>140000</v>
      </c>
      <c r="F34" s="18">
        <f>SUM(F4:F33)</f>
        <v>0</v>
      </c>
      <c r="G34" s="18">
        <f>SUM(G4:G33)</f>
        <v>0</v>
      </c>
      <c r="H34" s="29">
        <f>SUM(D34:G34)</f>
        <v>1020000</v>
      </c>
      <c r="I34" s="20">
        <f t="shared" si="1"/>
        <v>0</v>
      </c>
    </row>
    <row r="35" spans="1:9">
      <c r="A35" s="9"/>
      <c r="C35" s="6"/>
      <c r="D35" s="6"/>
    </row>
    <row r="36" spans="1:9">
      <c r="A36" s="9"/>
      <c r="B36" s="21" t="s">
        <v>22</v>
      </c>
      <c r="C36" s="22" t="s">
        <v>39</v>
      </c>
    </row>
    <row r="37" spans="1:9">
      <c r="A37" s="9"/>
      <c r="B37" s="23">
        <v>20000</v>
      </c>
      <c r="C37" s="24">
        <f>D34</f>
        <v>880000</v>
      </c>
    </row>
    <row r="38" spans="1:9">
      <c r="B38" s="23">
        <v>10000</v>
      </c>
      <c r="C38" s="24">
        <f>E34</f>
        <v>140000</v>
      </c>
    </row>
    <row r="39" spans="1:9">
      <c r="B39" s="23">
        <v>5000</v>
      </c>
      <c r="C39" s="24">
        <f>F34</f>
        <v>0</v>
      </c>
    </row>
    <row r="40" spans="1:9">
      <c r="B40" s="23">
        <v>1000</v>
      </c>
      <c r="C40" s="24">
        <f>G34</f>
        <v>0</v>
      </c>
    </row>
    <row r="41" spans="1:9">
      <c r="B41" s="23">
        <v>500</v>
      </c>
      <c r="C41" s="24"/>
    </row>
    <row r="42" spans="1:9">
      <c r="B42" s="23">
        <v>100</v>
      </c>
      <c r="C42" s="24"/>
    </row>
    <row r="43" spans="1:9">
      <c r="B43" s="23">
        <v>50</v>
      </c>
      <c r="C43" s="24"/>
    </row>
    <row r="44" spans="1:9">
      <c r="B44" s="25"/>
      <c r="C44" s="26"/>
    </row>
    <row r="45" spans="1:9">
      <c r="B45" s="27" t="s">
        <v>6</v>
      </c>
      <c r="C45" s="28">
        <f>SUM(C37:C44)</f>
        <v>1020000</v>
      </c>
    </row>
    <row r="46" spans="1:9">
      <c r="D46" s="6"/>
    </row>
    <row r="47" spans="1:9">
      <c r="D47" s="6"/>
    </row>
    <row r="48" spans="1:9">
      <c r="D48" s="6"/>
    </row>
    <row r="49" spans="4:4">
      <c r="D49" s="6"/>
    </row>
  </sheetData>
  <mergeCells count="2">
    <mergeCell ref="D2:G2"/>
    <mergeCell ref="B1:C1"/>
  </mergeCells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JORNADAS</vt:lpstr>
      <vt:lpstr>DETALLE</vt:lpstr>
      <vt:lpstr>DETALLE!Área_de_impresión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Gomez</dc:creator>
  <cp:lastModifiedBy>Alejandra Hernandez</cp:lastModifiedBy>
  <cp:lastPrinted>2019-05-24T20:01:49Z</cp:lastPrinted>
  <dcterms:created xsi:type="dcterms:W3CDTF">2016-12-14T15:43:45Z</dcterms:created>
  <dcterms:modified xsi:type="dcterms:W3CDTF">2019-06-20T16:14:41Z</dcterms:modified>
</cp:coreProperties>
</file>