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apple/Downloads/"/>
    </mc:Choice>
  </mc:AlternateContent>
  <bookViews>
    <workbookView xWindow="0" yWindow="460" windowWidth="20500" windowHeight="13100"/>
  </bookViews>
  <sheets>
    <sheet name="mini mac" sheetId="5" r:id="rId1"/>
    <sheet name="ciudades" sheetId="8" r:id="rId2"/>
    <sheet name="promociones" sheetId="9" r:id="rId3"/>
  </sheets>
  <definedNames>
    <definedName name="CONFERENCIAS">#REF!</definedName>
  </definedName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7" i="9" l="1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31" i="9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31" i="8"/>
  <c r="H32" i="8"/>
  <c r="H31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42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43" i="5"/>
  <c r="G44" i="5"/>
  <c r="G45" i="5"/>
  <c r="G46" i="5"/>
  <c r="G47" i="5"/>
  <c r="G48" i="5"/>
  <c r="G42" i="5"/>
  <c r="I18" i="5"/>
  <c r="I17" i="5"/>
  <c r="I16" i="5"/>
  <c r="I19" i="5"/>
</calcChain>
</file>

<file path=xl/sharedStrings.xml><?xml version="1.0" encoding="utf-8"?>
<sst xmlns="http://schemas.openxmlformats.org/spreadsheetml/2006/main" count="1128" uniqueCount="45">
  <si>
    <t>Clave Única:</t>
  </si>
  <si>
    <t>Nombre:</t>
  </si>
  <si>
    <t>Venta</t>
  </si>
  <si>
    <t>Tipo Venta</t>
  </si>
  <si>
    <t>Turno</t>
  </si>
  <si>
    <t>Codigo Paquete</t>
  </si>
  <si>
    <t>Dia Venta</t>
  </si>
  <si>
    <t>no comensales por reservacion</t>
  </si>
  <si>
    <t>Precio</t>
  </si>
  <si>
    <t>Descuento</t>
  </si>
  <si>
    <t>Total a Pagar</t>
  </si>
  <si>
    <t>auto</t>
  </si>
  <si>
    <t>comida</t>
  </si>
  <si>
    <t>paquete loco</t>
  </si>
  <si>
    <t>vi</t>
  </si>
  <si>
    <t>desayuno</t>
  </si>
  <si>
    <t>paquete fantasía</t>
  </si>
  <si>
    <t>sa</t>
  </si>
  <si>
    <t>tienda</t>
  </si>
  <si>
    <t>ju</t>
  </si>
  <si>
    <t>intenet</t>
  </si>
  <si>
    <t>mi</t>
  </si>
  <si>
    <t>cena</t>
  </si>
  <si>
    <t>paquete fiesta</t>
  </si>
  <si>
    <t>do</t>
  </si>
  <si>
    <t>paquete alegría</t>
  </si>
  <si>
    <t>ma</t>
  </si>
  <si>
    <t>lu</t>
  </si>
  <si>
    <t>Tabla A</t>
  </si>
  <si>
    <t>Visitas a 6 Ciudades</t>
  </si>
  <si>
    <t>Visita</t>
  </si>
  <si>
    <t>Fecha</t>
  </si>
  <si>
    <t>Día de la Semana</t>
  </si>
  <si>
    <t>Código de Ciudad</t>
  </si>
  <si>
    <t>Número de Personas</t>
  </si>
  <si>
    <t>Temperatura Promedio (grados Celsius)</t>
  </si>
  <si>
    <t>Clasificación</t>
  </si>
  <si>
    <t>Código de control</t>
  </si>
  <si>
    <t>Empleado</t>
  </si>
  <si>
    <t>Años</t>
  </si>
  <si>
    <t>Calificación 1</t>
  </si>
  <si>
    <t>Calificación 2</t>
  </si>
  <si>
    <t>Evaluación general</t>
  </si>
  <si>
    <t>¿Se acepta la promoción?</t>
  </si>
  <si>
    <t>Juárez Olivos Jesús Enrique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</si>
</sst>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9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i/>
      <sz val="10"/>
      <color indexed="60"/>
      <name val="Arial"/>
      <family val="2"/>
    </font>
    <font>
      <b/>
      <i/>
      <u/>
      <sz val="10"/>
      <color indexed="6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0" fontId="1" fillId="0" borderId="0" xfId="1" applyNumberFormat="1"/>
    <xf numFmtId="44" fontId="1" fillId="0" borderId="0" xfId="1"/>
    <xf numFmtId="44" fontId="0" fillId="0" borderId="0" xfId="0" applyNumberFormat="1"/>
    <xf numFmtId="0" fontId="4" fillId="2" borderId="0" xfId="0" applyFont="1" applyFill="1" applyAlignment="1">
      <alignment horizontal="center" wrapText="1"/>
    </xf>
    <xf numFmtId="15" fontId="0" fillId="0" borderId="0" xfId="0" applyNumberFormat="1"/>
    <xf numFmtId="0" fontId="3" fillId="3" borderId="2" xfId="0" applyFont="1" applyFill="1" applyBorder="1"/>
    <xf numFmtId="0" fontId="0" fillId="5" borderId="0" xfId="0" applyFill="1"/>
    <xf numFmtId="0" fontId="3" fillId="0" borderId="8" xfId="0" applyFont="1" applyBorder="1"/>
    <xf numFmtId="0" fontId="3" fillId="0" borderId="7" xfId="0" applyFont="1" applyBorder="1"/>
    <xf numFmtId="0" fontId="3" fillId="0" borderId="7" xfId="0" applyFont="1" applyBorder="1" applyAlignment="1">
      <alignment wrapText="1"/>
    </xf>
    <xf numFmtId="0" fontId="0" fillId="6" borderId="1" xfId="0" applyFill="1" applyBorder="1"/>
    <xf numFmtId="15" fontId="0" fillId="6" borderId="1" xfId="0" applyNumberFormat="1" applyFill="1" applyBorder="1"/>
    <xf numFmtId="0" fontId="0" fillId="5" borderId="1" xfId="0" applyFill="1" applyBorder="1"/>
    <xf numFmtId="15" fontId="0" fillId="5" borderId="1" xfId="0" applyNumberFormat="1" applyFill="1" applyBorder="1"/>
    <xf numFmtId="0" fontId="0" fillId="7" borderId="1" xfId="0" applyFill="1" applyBorder="1"/>
    <xf numFmtId="15" fontId="0" fillId="7" borderId="1" xfId="0" applyNumberFormat="1" applyFill="1" applyBorder="1"/>
    <xf numFmtId="0" fontId="0" fillId="8" borderId="1" xfId="0" applyFill="1" applyBorder="1"/>
    <xf numFmtId="15" fontId="0" fillId="8" borderId="1" xfId="0" applyNumberFormat="1" applyFill="1" applyBorder="1"/>
    <xf numFmtId="0" fontId="0" fillId="9" borderId="1" xfId="0" applyFill="1" applyBorder="1"/>
    <xf numFmtId="15" fontId="0" fillId="9" borderId="1" xfId="0" applyNumberFormat="1" applyFill="1" applyBorder="1"/>
    <xf numFmtId="0" fontId="4" fillId="10" borderId="0" xfId="0" applyFont="1" applyFill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30</xdr:row>
      <xdr:rowOff>19050</xdr:rowOff>
    </xdr:from>
    <xdr:to>
      <xdr:col>9</xdr:col>
      <xdr:colOff>0</xdr:colOff>
      <xdr:row>34</xdr:row>
      <xdr:rowOff>152400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xmlns="" id="{00000000-0008-0000-0000-000001080000}"/>
            </a:ext>
          </a:extLst>
        </xdr:cNvPr>
        <xdr:cNvSpPr>
          <a:spLocks noChangeArrowheads="1"/>
        </xdr:cNvSpPr>
      </xdr:nvSpPr>
      <xdr:spPr bwMode="auto">
        <a:xfrm>
          <a:off x="7848600" y="4876800"/>
          <a:ext cx="0" cy="1019175"/>
        </a:xfrm>
        <a:prstGeom prst="downArrowCallout">
          <a:avLst>
            <a:gd name="adj1" fmla="val -2147483648"/>
            <a:gd name="adj2" fmla="val -2147483648"/>
            <a:gd name="adj3" fmla="val -2147483648"/>
            <a:gd name="adj4" fmla="val 66667"/>
          </a:avLst>
        </a:prstGeom>
        <a:gradFill rotWithShape="0">
          <a:gsLst>
            <a:gs pos="0">
              <a:srgbClr val="CC99FF"/>
            </a:gs>
            <a:gs pos="100000">
              <a:srgbClr val="8765A9">
                <a:gamma/>
                <a:shade val="66275"/>
                <a:invGamma/>
              </a:srgbClr>
            </a:gs>
          </a:gsLst>
          <a:path path="rect">
            <a:fillToRect l="50000" t="50000" r="50000" b="50000"/>
          </a:path>
        </a:gradFill>
        <a:ln>
          <a:noFill/>
        </a:ln>
        <a:effectLst/>
        <a:ex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FFFFFF"/>
              </a:solidFill>
              <a:latin typeface="Arial"/>
              <a:cs typeface="Arial"/>
            </a:rPr>
            <a:t>1= sí imprime</a:t>
          </a:r>
        </a:p>
        <a:p>
          <a:pPr algn="ctr" rtl="0">
            <a:defRPr sz="1000"/>
          </a:pPr>
          <a:r>
            <a:rPr lang="es-MX" sz="800" b="1" i="0" u="none" strike="noStrike" baseline="0">
              <a:solidFill>
                <a:srgbClr val="FFFFFF"/>
              </a:solidFill>
              <a:latin typeface="Arial"/>
              <a:cs typeface="Arial"/>
            </a:rPr>
            <a:t>0= no imprime</a:t>
          </a:r>
        </a:p>
      </xdr:txBody>
    </xdr:sp>
    <xdr:clientData/>
  </xdr:twoCellAnchor>
  <xdr:twoCellAnchor>
    <xdr:from>
      <xdr:col>9</xdr:col>
      <xdr:colOff>0</xdr:colOff>
      <xdr:row>30</xdr:row>
      <xdr:rowOff>47625</xdr:rowOff>
    </xdr:from>
    <xdr:to>
      <xdr:col>9</xdr:col>
      <xdr:colOff>0</xdr:colOff>
      <xdr:row>34</xdr:row>
      <xdr:rowOff>142875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ChangeArrowheads="1"/>
        </xdr:cNvSpPr>
      </xdr:nvSpPr>
      <xdr:spPr bwMode="auto">
        <a:xfrm>
          <a:off x="7848600" y="4905375"/>
          <a:ext cx="0" cy="981075"/>
        </a:xfrm>
        <a:prstGeom prst="downArrowCallout">
          <a:avLst>
            <a:gd name="adj1" fmla="val -2147483648"/>
            <a:gd name="adj2" fmla="val -2147483648"/>
            <a:gd name="adj3" fmla="val -2147483648"/>
            <a:gd name="adj4" fmla="val 66667"/>
          </a:avLst>
        </a:prstGeom>
        <a:gradFill rotWithShape="0">
          <a:gsLst>
            <a:gs pos="0">
              <a:srgbClr val="CC99FF"/>
            </a:gs>
            <a:gs pos="100000">
              <a:srgbClr val="8765A9">
                <a:gamma/>
                <a:shade val="66275"/>
                <a:invGamma/>
              </a:srgbClr>
            </a:gs>
          </a:gsLst>
          <a:path path="rect">
            <a:fillToRect l="50000" t="50000" r="50000" b="50000"/>
          </a:path>
        </a:gradFill>
        <a:ln>
          <a:noFill/>
        </a:ln>
        <a:effectLst/>
        <a:ex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FFFFFF"/>
              </a:solidFill>
              <a:latin typeface="Arial"/>
              <a:cs typeface="Arial"/>
            </a:rPr>
            <a:t>1= Inyección 2= Laser</a:t>
          </a:r>
        </a:p>
      </xdr:txBody>
    </xdr:sp>
    <xdr:clientData/>
  </xdr:twoCellAnchor>
  <xdr:twoCellAnchor>
    <xdr:from>
      <xdr:col>9</xdr:col>
      <xdr:colOff>0</xdr:colOff>
      <xdr:row>30</xdr:row>
      <xdr:rowOff>47625</xdr:rowOff>
    </xdr:from>
    <xdr:to>
      <xdr:col>9</xdr:col>
      <xdr:colOff>0</xdr:colOff>
      <xdr:row>34</xdr:row>
      <xdr:rowOff>133350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xmlns="" id="{00000000-0008-0000-0000-000003080000}"/>
            </a:ext>
          </a:extLst>
        </xdr:cNvPr>
        <xdr:cNvSpPr>
          <a:spLocks noChangeArrowheads="1"/>
        </xdr:cNvSpPr>
      </xdr:nvSpPr>
      <xdr:spPr bwMode="auto">
        <a:xfrm>
          <a:off x="7848600" y="4905375"/>
          <a:ext cx="0" cy="971550"/>
        </a:xfrm>
        <a:prstGeom prst="downArrowCallout">
          <a:avLst>
            <a:gd name="adj1" fmla="val -2147483648"/>
            <a:gd name="adj2" fmla="val -2147483648"/>
            <a:gd name="adj3" fmla="val -2147483648"/>
            <a:gd name="adj4" fmla="val 66667"/>
          </a:avLst>
        </a:prstGeom>
        <a:gradFill rotWithShape="0">
          <a:gsLst>
            <a:gs pos="0">
              <a:srgbClr val="CC99FF"/>
            </a:gs>
            <a:gs pos="100000">
              <a:srgbClr val="8765A9">
                <a:gamma/>
                <a:shade val="66275"/>
                <a:invGamma/>
              </a:srgbClr>
            </a:gs>
          </a:gsLst>
          <a:path path="rect">
            <a:fillToRect l="50000" t="50000" r="50000" b="50000"/>
          </a:path>
        </a:gradFill>
        <a:ln>
          <a:noFill/>
        </a:ln>
        <a:effectLst/>
        <a:ex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FFFFFF"/>
              </a:solidFill>
              <a:latin typeface="Arial"/>
              <a:cs typeface="Arial"/>
            </a:rPr>
            <a:t>Entre 10 y 150</a:t>
          </a:r>
        </a:p>
        <a:p>
          <a:pPr algn="ctr" rtl="0">
            <a:defRPr sz="1000"/>
          </a:pPr>
          <a:r>
            <a:rPr lang="es-MX" sz="800" b="1" i="0" u="none" strike="noStrike" baseline="0">
              <a:solidFill>
                <a:srgbClr val="FFFFFF"/>
              </a:solidFill>
              <a:latin typeface="Arial"/>
              <a:cs typeface="Arial"/>
            </a:rPr>
            <a:t>hojas</a:t>
          </a:r>
        </a:p>
      </xdr:txBody>
    </xdr:sp>
    <xdr:clientData/>
  </xdr:twoCellAnchor>
  <xdr:twoCellAnchor>
    <xdr:from>
      <xdr:col>9</xdr:col>
      <xdr:colOff>0</xdr:colOff>
      <xdr:row>27</xdr:row>
      <xdr:rowOff>104775</xdr:rowOff>
    </xdr:from>
    <xdr:to>
      <xdr:col>9</xdr:col>
      <xdr:colOff>0</xdr:colOff>
      <xdr:row>35</xdr:row>
      <xdr:rowOff>0</xdr:rowOff>
    </xdr:to>
    <xdr:sp macro="" textlink="">
      <xdr:nvSpPr>
        <xdr:cNvPr id="2052" name="AutoShape 4">
          <a:extLst>
            <a:ext uri="{FF2B5EF4-FFF2-40B4-BE49-F238E27FC236}">
              <a16:creationId xmlns:a16="http://schemas.microsoft.com/office/drawing/2014/main" xmlns="" id="{00000000-0008-0000-0000-000004080000}"/>
            </a:ext>
          </a:extLst>
        </xdr:cNvPr>
        <xdr:cNvSpPr>
          <a:spLocks noChangeArrowheads="1"/>
        </xdr:cNvSpPr>
      </xdr:nvSpPr>
      <xdr:spPr bwMode="auto">
        <a:xfrm>
          <a:off x="7848600" y="4476750"/>
          <a:ext cx="0" cy="1590675"/>
        </a:xfrm>
        <a:prstGeom prst="downArrowCallout">
          <a:avLst>
            <a:gd name="adj1" fmla="val -2147483648"/>
            <a:gd name="adj2" fmla="val -2147483648"/>
            <a:gd name="adj3" fmla="val -2147483648"/>
            <a:gd name="adj4" fmla="val 66667"/>
          </a:avLst>
        </a:prstGeom>
        <a:gradFill rotWithShape="0">
          <a:gsLst>
            <a:gs pos="0">
              <a:srgbClr val="CC99FF"/>
            </a:gs>
            <a:gs pos="100000">
              <a:srgbClr val="8765A9">
                <a:gamma/>
                <a:shade val="66275"/>
                <a:invGamma/>
              </a:srgbClr>
            </a:gs>
          </a:gsLst>
          <a:path path="rect">
            <a:fillToRect l="50000" t="50000" r="50000" b="50000"/>
          </a:path>
        </a:gradFill>
        <a:ln>
          <a:noFill/>
        </a:ln>
        <a:effectLst/>
        <a:ex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FFFFFF"/>
              </a:solidFill>
              <a:latin typeface="Arial"/>
              <a:cs typeface="Arial"/>
            </a:rPr>
            <a:t>El precio por hoja está en Precios Impresión</a:t>
          </a:r>
        </a:p>
      </xdr:txBody>
    </xdr:sp>
    <xdr:clientData/>
  </xdr:twoCellAnchor>
  <xdr:twoCellAnchor>
    <xdr:from>
      <xdr:col>9</xdr:col>
      <xdr:colOff>0</xdr:colOff>
      <xdr:row>27</xdr:row>
      <xdr:rowOff>142875</xdr:rowOff>
    </xdr:from>
    <xdr:to>
      <xdr:col>9</xdr:col>
      <xdr:colOff>0</xdr:colOff>
      <xdr:row>35</xdr:row>
      <xdr:rowOff>0</xdr:rowOff>
    </xdr:to>
    <xdr:sp macro="" textlink="">
      <xdr:nvSpPr>
        <xdr:cNvPr id="2053" name="AutoShape 5">
          <a:extLst>
            <a:ext uri="{FF2B5EF4-FFF2-40B4-BE49-F238E27FC236}">
              <a16:creationId xmlns:a16="http://schemas.microsoft.com/office/drawing/2014/main" xmlns="" id="{00000000-0008-0000-0000-000005080000}"/>
            </a:ext>
          </a:extLst>
        </xdr:cNvPr>
        <xdr:cNvSpPr>
          <a:spLocks noChangeArrowheads="1"/>
        </xdr:cNvSpPr>
      </xdr:nvSpPr>
      <xdr:spPr bwMode="auto">
        <a:xfrm>
          <a:off x="7848600" y="4514850"/>
          <a:ext cx="0" cy="1552575"/>
        </a:xfrm>
        <a:prstGeom prst="downArrowCallout">
          <a:avLst>
            <a:gd name="adj1" fmla="val -2147483648"/>
            <a:gd name="adj2" fmla="val -2147483648"/>
            <a:gd name="adj3" fmla="val -2147483648"/>
            <a:gd name="adj4" fmla="val 66667"/>
          </a:avLst>
        </a:prstGeom>
        <a:gradFill rotWithShape="0">
          <a:gsLst>
            <a:gs pos="0">
              <a:srgbClr val="CC99FF"/>
            </a:gs>
            <a:gs pos="100000">
              <a:srgbClr val="8765A9">
                <a:gamma/>
                <a:shade val="66275"/>
                <a:invGamma/>
              </a:srgbClr>
            </a:gs>
          </a:gsLst>
          <a:path path="rect">
            <a:fillToRect l="50000" t="50000" r="50000" b="50000"/>
          </a:path>
        </a:gradFill>
        <a:ln>
          <a:noFill/>
        </a:ln>
        <a:effectLst/>
        <a:ex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FFFFFF"/>
              </a:solidFill>
              <a:latin typeface="Arial"/>
              <a:cs typeface="Arial"/>
            </a:rPr>
            <a:t>El total por la renta y por la impresión</a:t>
          </a:r>
        </a:p>
      </xdr:txBody>
    </xdr:sp>
    <xdr:clientData/>
  </xdr:twoCellAnchor>
  <xdr:twoCellAnchor>
    <xdr:from>
      <xdr:col>0</xdr:col>
      <xdr:colOff>152400</xdr:colOff>
      <xdr:row>4</xdr:row>
      <xdr:rowOff>152400</xdr:rowOff>
    </xdr:from>
    <xdr:to>
      <xdr:col>6</xdr:col>
      <xdr:colOff>1476375</xdr:colOff>
      <xdr:row>11</xdr:row>
      <xdr:rowOff>152400</xdr:rowOff>
    </xdr:to>
    <xdr:sp macro="" textlink="">
      <xdr:nvSpPr>
        <xdr:cNvPr id="2054" name="Text Box 6">
          <a:extLst>
            <a:ext uri="{FF2B5EF4-FFF2-40B4-BE49-F238E27FC236}">
              <a16:creationId xmlns:a16="http://schemas.microsoft.com/office/drawing/2014/main" xmlns="" id="{00000000-0008-0000-0000-000006080000}"/>
            </a:ext>
          </a:extLst>
        </xdr:cNvPr>
        <xdr:cNvSpPr txBox="1">
          <a:spLocks noChangeArrowheads="1"/>
        </xdr:cNvSpPr>
      </xdr:nvSpPr>
      <xdr:spPr bwMode="auto">
        <a:xfrm>
          <a:off x="152400" y="800100"/>
          <a:ext cx="6486525" cy="1133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Mini Mc</a:t>
          </a:r>
          <a:endParaRPr lang="es-MX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Usted es el dueño de Mini Mc, restaurate de comida rápida, y controla mediante Excel las transacciones mensuales de las ventas realizadas. Cada transacción puede efectuarse dentro de la tienda o en auto; además, se sirven diferentes paquetes o combos para el desayuno y comida-cena. El cliente recibe un descuento del 15% si la venta se realizó en auto, fue desayuno y en día martes.</a:t>
          </a:r>
        </a:p>
        <a:p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Gracias al registro de las ventas, usted conoce los ingresos mensuales de Mini Mc y puede genera algunas estadísticas relevantes para su negocio.</a:t>
          </a:r>
        </a:p>
      </xdr:txBody>
    </xdr:sp>
    <xdr:clientData/>
  </xdr:twoCellAnchor>
  <xdr:twoCellAnchor>
    <xdr:from>
      <xdr:col>0</xdr:col>
      <xdr:colOff>171450</xdr:colOff>
      <xdr:row>13</xdr:row>
      <xdr:rowOff>104775</xdr:rowOff>
    </xdr:from>
    <xdr:to>
      <xdr:col>6</xdr:col>
      <xdr:colOff>1438275</xdr:colOff>
      <xdr:row>25</xdr:row>
      <xdr:rowOff>104775</xdr:rowOff>
    </xdr:to>
    <xdr:sp macro="" textlink="">
      <xdr:nvSpPr>
        <xdr:cNvPr id="2055" name="Text Box 7">
          <a:extLst>
            <a:ext uri="{FF2B5EF4-FFF2-40B4-BE49-F238E27FC236}">
              <a16:creationId xmlns:a16="http://schemas.microsoft.com/office/drawing/2014/main" xmlns="" id="{00000000-0008-0000-0000-000007080000}"/>
            </a:ext>
          </a:extLst>
        </xdr:cNvPr>
        <xdr:cNvSpPr txBox="1">
          <a:spLocks noChangeArrowheads="1"/>
        </xdr:cNvSpPr>
      </xdr:nvSpPr>
      <xdr:spPr bwMode="auto">
        <a:xfrm>
          <a:off x="171450" y="2209800"/>
          <a:ext cx="6429375" cy="1943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INSTRUCCIONES:</a:t>
          </a:r>
          <a:endParaRPr lang="es-MX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 Completar la tabla de acuerdo a las indicaciones:</a:t>
          </a:r>
        </a:p>
        <a:p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a) </a:t>
          </a:r>
          <a:r>
            <a:rPr lang="es-MX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Venta:</a:t>
          </a:r>
          <a:r>
            <a:rPr lang="es-MX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Número secuencial del 1 al 500.</a:t>
          </a:r>
        </a:p>
        <a:p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b) </a:t>
          </a:r>
          <a:r>
            <a:rPr lang="es-MX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Tipo Venta: </a:t>
          </a:r>
          <a:r>
            <a:rPr lang="es-MX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Puede ser Tienda o Auto, aleatoriamente.</a:t>
          </a:r>
        </a:p>
        <a:p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c)</a:t>
          </a:r>
          <a:r>
            <a:rPr lang="es-MX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 </a:t>
          </a:r>
          <a:r>
            <a:rPr lang="es-MX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Turno: </a:t>
          </a:r>
          <a:r>
            <a:rPr lang="es-MX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Puede ser Desayuno o Comida-Cena, aleatoriamente.</a:t>
          </a:r>
        </a:p>
        <a:p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d)</a:t>
          </a:r>
          <a:r>
            <a:rPr lang="es-MX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 </a:t>
          </a:r>
          <a:r>
            <a:rPr lang="es-MX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 Paquete: </a:t>
          </a:r>
          <a:r>
            <a:rPr lang="es-MX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Aleatorio entre 1..2 para Desayuno y 2..5 para Comida-Cena.</a:t>
          </a:r>
        </a:p>
        <a:p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e) </a:t>
          </a:r>
          <a:r>
            <a:rPr lang="es-MX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Dia Venta:</a:t>
          </a:r>
          <a:r>
            <a:rPr lang="es-MX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Día en que se realizó la venta, aleatorio entre Lu, Ma, Mi, Ju, Vi, Sa, Do.</a:t>
          </a:r>
        </a:p>
        <a:p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e)</a:t>
          </a:r>
          <a:r>
            <a:rPr lang="es-MX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 </a:t>
          </a:r>
          <a:r>
            <a:rPr lang="es-MX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Precio Paquete: </a:t>
          </a:r>
          <a:r>
            <a:rPr lang="es-MX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Aleatorio, considerando los límites inferiores y</a:t>
          </a:r>
        </a:p>
        <a:p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superiores que vienen indicados en el </a:t>
          </a:r>
          <a:r>
            <a:rPr lang="es-MX" sz="900" b="0" i="0" u="sng" strike="noStrike" baseline="0">
              <a:solidFill>
                <a:srgbClr val="000000"/>
              </a:solidFill>
              <a:latin typeface="Arial"/>
              <a:cs typeface="Arial"/>
            </a:rPr>
            <a:t>Catálogo de Paquetes</a:t>
          </a:r>
          <a:r>
            <a:rPr lang="es-MX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. Los precios para los paquetes de desayuno son </a:t>
          </a:r>
        </a:p>
        <a:p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diferentes de los precios para los paquetes de comida-cena.</a:t>
          </a:r>
          <a:endParaRPr lang="es-MX" sz="900" b="0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f)  </a:t>
          </a:r>
          <a:r>
            <a:rPr lang="es-MX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 a Pagar: </a:t>
          </a:r>
          <a:r>
            <a:rPr lang="es-MX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Es lo que el cliente tiene que pagar, considerando que si la venta se realizó en auto, fue </a:t>
          </a:r>
        </a:p>
        <a:p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desayuno y en día martes se le da un descuento del 15%.</a:t>
          </a:r>
        </a:p>
      </xdr:txBody>
    </xdr:sp>
    <xdr:clientData/>
  </xdr:twoCellAnchor>
  <xdr:twoCellAnchor>
    <xdr:from>
      <xdr:col>9</xdr:col>
      <xdr:colOff>495300</xdr:colOff>
      <xdr:row>19</xdr:row>
      <xdr:rowOff>28575</xdr:rowOff>
    </xdr:from>
    <xdr:to>
      <xdr:col>12</xdr:col>
      <xdr:colOff>200025</xdr:colOff>
      <xdr:row>26</xdr:row>
      <xdr:rowOff>19050</xdr:rowOff>
    </xdr:to>
    <xdr:sp macro="" textlink="">
      <xdr:nvSpPr>
        <xdr:cNvPr id="2056" name="AutoShape 8">
          <a:extLst>
            <a:ext uri="{FF2B5EF4-FFF2-40B4-BE49-F238E27FC236}">
              <a16:creationId xmlns:a16="http://schemas.microsoft.com/office/drawing/2014/main" xmlns="" id="{00000000-0008-0000-0000-000008080000}"/>
            </a:ext>
          </a:extLst>
        </xdr:cNvPr>
        <xdr:cNvSpPr>
          <a:spLocks noChangeArrowheads="1"/>
        </xdr:cNvSpPr>
      </xdr:nvSpPr>
      <xdr:spPr bwMode="auto">
        <a:xfrm>
          <a:off x="9305925" y="3105150"/>
          <a:ext cx="2895600" cy="112395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gradFill rotWithShape="0">
          <a:gsLst>
            <a:gs pos="0">
              <a:srgbClr val="FF9900"/>
            </a:gs>
            <a:gs pos="100000">
              <a:srgbClr val="764700">
                <a:gamma/>
                <a:shade val="46275"/>
                <a:invGamma/>
              </a:srgbClr>
            </a:gs>
          </a:gsLst>
          <a:lin ang="5400000" scaled="1"/>
        </a:gradFill>
        <a:ln>
          <a:noFill/>
        </a:ln>
        <a:effectLst/>
        <a:ex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MX" sz="8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MX" sz="800" b="1" i="0" u="none" strike="noStrike" baseline="0">
              <a:solidFill>
                <a:srgbClr val="FFFFFF"/>
              </a:solidFill>
              <a:latin typeface="Arial"/>
              <a:cs typeface="Arial"/>
            </a:rPr>
            <a:t>Catálogo de Paquetes</a:t>
          </a:r>
        </a:p>
      </xdr:txBody>
    </xdr:sp>
    <xdr:clientData/>
  </xdr:twoCellAnchor>
  <xdr:twoCellAnchor>
    <xdr:from>
      <xdr:col>2</xdr:col>
      <xdr:colOff>228600</xdr:colOff>
      <xdr:row>27</xdr:row>
      <xdr:rowOff>114300</xdr:rowOff>
    </xdr:from>
    <xdr:to>
      <xdr:col>4</xdr:col>
      <xdr:colOff>457200</xdr:colOff>
      <xdr:row>32</xdr:row>
      <xdr:rowOff>133350</xdr:rowOff>
    </xdr:to>
    <xdr:sp macro="" textlink="">
      <xdr:nvSpPr>
        <xdr:cNvPr id="2057" name="WordArt 9">
          <a:extLst>
            <a:ext uri="{FF2B5EF4-FFF2-40B4-BE49-F238E27FC236}">
              <a16:creationId xmlns:a16="http://schemas.microsoft.com/office/drawing/2014/main" xmlns="" id="{00000000-0008-0000-0000-000009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76475" y="4486275"/>
          <a:ext cx="2381250" cy="8286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s-MX" sz="3600" kern="10" spc="0">
              <a:ln w="12700">
                <a:solidFill>
                  <a:srgbClr val="EAEAEA"/>
                </a:solidFill>
                <a:round/>
                <a:headEnd/>
                <a:tailEnd/>
              </a:ln>
              <a:gradFill rotWithShape="0">
                <a:gsLst>
                  <a:gs pos="0">
                    <a:srgbClr val="A603AB"/>
                  </a:gs>
                  <a:gs pos="12000">
                    <a:srgbClr val="E81766"/>
                  </a:gs>
                  <a:gs pos="27000">
                    <a:srgbClr val="EE3F17"/>
                  </a:gs>
                  <a:gs pos="48000">
                    <a:srgbClr val="FFFF00"/>
                  </a:gs>
                  <a:gs pos="64999">
                    <a:srgbClr val="1A8D48"/>
                  </a:gs>
                  <a:gs pos="78999">
                    <a:srgbClr val="0819FB"/>
                  </a:gs>
                  <a:gs pos="100000">
                    <a:srgbClr val="A603AB"/>
                  </a:gs>
                </a:gsLst>
                <a:lin ang="0" scaled="1"/>
              </a:gradFill>
              <a:effectLst>
                <a:outerShdw dist="35921" dir="2700000" sy="50000" kx="2115830" algn="bl" rotWithShape="0">
                  <a:srgbClr val="C0C0C0"/>
                </a:outerShdw>
              </a:effectLst>
              <a:latin typeface="Arial Black"/>
            </a:rPr>
            <a:t>Mini Mc</a:t>
          </a:r>
        </a:p>
      </xdr:txBody>
    </xdr:sp>
    <xdr:clientData/>
  </xdr:twoCellAnchor>
  <xdr:twoCellAnchor>
    <xdr:from>
      <xdr:col>1</xdr:col>
      <xdr:colOff>104775</xdr:colOff>
      <xdr:row>34</xdr:row>
      <xdr:rowOff>171450</xdr:rowOff>
    </xdr:from>
    <xdr:to>
      <xdr:col>1</xdr:col>
      <xdr:colOff>923925</xdr:colOff>
      <xdr:row>38</xdr:row>
      <xdr:rowOff>66675</xdr:rowOff>
    </xdr:to>
    <xdr:sp macro="" textlink="">
      <xdr:nvSpPr>
        <xdr:cNvPr id="2058" name="AutoShape 10">
          <a:extLst>
            <a:ext uri="{FF2B5EF4-FFF2-40B4-BE49-F238E27FC236}">
              <a16:creationId xmlns:a16="http://schemas.microsoft.com/office/drawing/2014/main" xmlns="" id="{00000000-0008-0000-0000-00000A080000}"/>
            </a:ext>
          </a:extLst>
        </xdr:cNvPr>
        <xdr:cNvSpPr>
          <a:spLocks noChangeArrowheads="1"/>
        </xdr:cNvSpPr>
      </xdr:nvSpPr>
      <xdr:spPr bwMode="auto">
        <a:xfrm>
          <a:off x="962025" y="5915025"/>
          <a:ext cx="819150" cy="704850"/>
        </a:xfrm>
        <a:prstGeom prst="wedgeRectCallout">
          <a:avLst>
            <a:gd name="adj1" fmla="val 0"/>
            <a:gd name="adj2" fmla="val 86486"/>
          </a:avLst>
        </a:prstGeom>
        <a:gradFill rotWithShape="0">
          <a:gsLst>
            <a:gs pos="0">
              <a:srgbClr val="DC8400">
                <a:gamma/>
                <a:shade val="86275"/>
                <a:invGamma/>
              </a:srgbClr>
            </a:gs>
            <a:gs pos="50000">
              <a:srgbClr val="FF9900"/>
            </a:gs>
            <a:gs pos="100000">
              <a:srgbClr val="DC8400">
                <a:gamma/>
                <a:shade val="86275"/>
                <a:invGamma/>
              </a:srgbClr>
            </a:gs>
          </a:gsLst>
          <a:lin ang="5400000" scaled="1"/>
        </a:gradFill>
        <a:ln>
          <a:noFill/>
        </a:ln>
        <a:ex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FFFFFF"/>
              </a:solidFill>
              <a:latin typeface="Arial"/>
              <a:cs typeface="Arial"/>
            </a:rPr>
            <a:t>Aleatorio entre :</a:t>
          </a:r>
        </a:p>
        <a:p>
          <a:pPr algn="ctr" rtl="0">
            <a:defRPr sz="1000"/>
          </a:pPr>
          <a:r>
            <a:rPr lang="es-MX" sz="800" b="1" i="0" u="none" strike="noStrike" baseline="0">
              <a:solidFill>
                <a:srgbClr val="FFFFFF"/>
              </a:solidFill>
              <a:latin typeface="Arial"/>
              <a:cs typeface="Arial"/>
            </a:rPr>
            <a:t>Tienda</a:t>
          </a:r>
        </a:p>
        <a:p>
          <a:pPr algn="ctr" rtl="0">
            <a:defRPr sz="1000"/>
          </a:pPr>
          <a:r>
            <a:rPr lang="es-MX" sz="800" b="1" i="0" u="none" strike="noStrike" baseline="0">
              <a:solidFill>
                <a:srgbClr val="FFFFFF"/>
              </a:solidFill>
              <a:latin typeface="Arial"/>
              <a:cs typeface="Arial"/>
            </a:rPr>
            <a:t>Auto</a:t>
          </a:r>
        </a:p>
      </xdr:txBody>
    </xdr:sp>
    <xdr:clientData/>
  </xdr:twoCellAnchor>
  <xdr:twoCellAnchor>
    <xdr:from>
      <xdr:col>2</xdr:col>
      <xdr:colOff>66675</xdr:colOff>
      <xdr:row>34</xdr:row>
      <xdr:rowOff>295275</xdr:rowOff>
    </xdr:from>
    <xdr:to>
      <xdr:col>2</xdr:col>
      <xdr:colOff>981075</xdr:colOff>
      <xdr:row>38</xdr:row>
      <xdr:rowOff>104775</xdr:rowOff>
    </xdr:to>
    <xdr:sp macro="" textlink="">
      <xdr:nvSpPr>
        <xdr:cNvPr id="2059" name="AutoShape 11">
          <a:extLst>
            <a:ext uri="{FF2B5EF4-FFF2-40B4-BE49-F238E27FC236}">
              <a16:creationId xmlns:a16="http://schemas.microsoft.com/office/drawing/2014/main" xmlns="" id="{00000000-0008-0000-0000-00000B080000}"/>
            </a:ext>
          </a:extLst>
        </xdr:cNvPr>
        <xdr:cNvSpPr>
          <a:spLocks noChangeArrowheads="1"/>
        </xdr:cNvSpPr>
      </xdr:nvSpPr>
      <xdr:spPr bwMode="auto">
        <a:xfrm>
          <a:off x="2114550" y="6038850"/>
          <a:ext cx="914400" cy="619125"/>
        </a:xfrm>
        <a:prstGeom prst="wedgeRectCallout">
          <a:avLst>
            <a:gd name="adj1" fmla="val -5208"/>
            <a:gd name="adj2" fmla="val 85384"/>
          </a:avLst>
        </a:prstGeom>
        <a:gradFill rotWithShape="0">
          <a:gsLst>
            <a:gs pos="0">
              <a:srgbClr val="CC7A00">
                <a:gamma/>
                <a:shade val="80000"/>
                <a:invGamma/>
              </a:srgbClr>
            </a:gs>
            <a:gs pos="50000">
              <a:srgbClr val="FF9900"/>
            </a:gs>
            <a:gs pos="100000">
              <a:srgbClr val="CC7A00">
                <a:gamma/>
                <a:shade val="80000"/>
                <a:invGamma/>
              </a:srgbClr>
            </a:gs>
          </a:gsLst>
          <a:lin ang="5400000" scaled="1"/>
        </a:gradFill>
        <a:ln>
          <a:noFill/>
        </a:ln>
        <a:ex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FFFFFF"/>
              </a:solidFill>
              <a:latin typeface="Arial"/>
              <a:cs typeface="Arial"/>
            </a:rPr>
            <a:t>Aleatorio entre : Desayuno</a:t>
          </a:r>
        </a:p>
        <a:p>
          <a:pPr algn="ctr" rtl="0">
            <a:defRPr sz="1000"/>
          </a:pPr>
          <a:r>
            <a:rPr lang="es-MX" sz="800" b="1" i="0" u="none" strike="noStrike" baseline="0">
              <a:solidFill>
                <a:srgbClr val="FFFFFF"/>
              </a:solidFill>
              <a:latin typeface="Arial"/>
              <a:cs typeface="Arial"/>
            </a:rPr>
            <a:t>Comida-Cena</a:t>
          </a:r>
        </a:p>
      </xdr:txBody>
    </xdr:sp>
    <xdr:clientData/>
  </xdr:twoCellAnchor>
  <xdr:twoCellAnchor>
    <xdr:from>
      <xdr:col>6</xdr:col>
      <xdr:colOff>19050</xdr:colOff>
      <xdr:row>32</xdr:row>
      <xdr:rowOff>142875</xdr:rowOff>
    </xdr:from>
    <xdr:to>
      <xdr:col>6</xdr:col>
      <xdr:colOff>1609725</xdr:colOff>
      <xdr:row>38</xdr:row>
      <xdr:rowOff>95251</xdr:rowOff>
    </xdr:to>
    <xdr:sp macro="" textlink="">
      <xdr:nvSpPr>
        <xdr:cNvPr id="2060" name="AutoShape 12">
          <a:extLst>
            <a:ext uri="{FF2B5EF4-FFF2-40B4-BE49-F238E27FC236}">
              <a16:creationId xmlns:a16="http://schemas.microsoft.com/office/drawing/2014/main" xmlns="" id="{00000000-0008-0000-0000-00000C080000}"/>
            </a:ext>
          </a:extLst>
        </xdr:cNvPr>
        <xdr:cNvSpPr>
          <a:spLocks noChangeArrowheads="1"/>
        </xdr:cNvSpPr>
      </xdr:nvSpPr>
      <xdr:spPr bwMode="auto">
        <a:xfrm>
          <a:off x="6143625" y="5324475"/>
          <a:ext cx="1590675" cy="1323976"/>
        </a:xfrm>
        <a:prstGeom prst="wedgeRectCallout">
          <a:avLst>
            <a:gd name="adj1" fmla="val -19463"/>
            <a:gd name="adj2" fmla="val 75333"/>
          </a:avLst>
        </a:prstGeom>
        <a:gradFill rotWithShape="0">
          <a:gsLst>
            <a:gs pos="0">
              <a:srgbClr val="FF9900"/>
            </a:gs>
            <a:gs pos="100000">
              <a:srgbClr val="DC8400">
                <a:gamma/>
                <a:shade val="86275"/>
                <a:invGamma/>
              </a:srgbClr>
            </a:gs>
          </a:gsLst>
          <a:lin ang="5400000" scaled="1"/>
        </a:gradFill>
        <a:ln>
          <a:noFill/>
        </a:ln>
        <a:ex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FFFFFF"/>
              </a:solidFill>
              <a:latin typeface="Arial"/>
              <a:cs typeface="Arial"/>
            </a:rPr>
            <a:t>Si el  paquete es loco o fantasía, el precio será de $45 por persona, si el  paquete es  fiesta o alegría el precio será de $60 por persona.</a:t>
          </a:r>
        </a:p>
      </xdr:txBody>
    </xdr:sp>
    <xdr:clientData/>
  </xdr:twoCellAnchor>
  <xdr:twoCellAnchor>
    <xdr:from>
      <xdr:col>7</xdr:col>
      <xdr:colOff>457200</xdr:colOff>
      <xdr:row>33</xdr:row>
      <xdr:rowOff>76201</xdr:rowOff>
    </xdr:from>
    <xdr:to>
      <xdr:col>7</xdr:col>
      <xdr:colOff>1381125</xdr:colOff>
      <xdr:row>38</xdr:row>
      <xdr:rowOff>85726</xdr:rowOff>
    </xdr:to>
    <xdr:sp macro="" textlink="">
      <xdr:nvSpPr>
        <xdr:cNvPr id="2061" name="AutoShape 13">
          <a:extLst>
            <a:ext uri="{FF2B5EF4-FFF2-40B4-BE49-F238E27FC236}">
              <a16:creationId xmlns:a16="http://schemas.microsoft.com/office/drawing/2014/main" xmlns="" id="{00000000-0008-0000-0000-00000D080000}"/>
            </a:ext>
          </a:extLst>
        </xdr:cNvPr>
        <xdr:cNvSpPr>
          <a:spLocks noChangeArrowheads="1"/>
        </xdr:cNvSpPr>
      </xdr:nvSpPr>
      <xdr:spPr bwMode="auto">
        <a:xfrm>
          <a:off x="8248650" y="5419726"/>
          <a:ext cx="923925" cy="1219200"/>
        </a:xfrm>
        <a:prstGeom prst="wedgeRectCallout">
          <a:avLst>
            <a:gd name="adj1" fmla="val 514"/>
            <a:gd name="adj2" fmla="val 76731"/>
          </a:avLst>
        </a:prstGeom>
        <a:gradFill rotWithShape="0">
          <a:gsLst>
            <a:gs pos="0">
              <a:srgbClr val="FF9900"/>
            </a:gs>
            <a:gs pos="100000">
              <a:srgbClr val="DC8400">
                <a:gamma/>
                <a:shade val="86275"/>
                <a:invGamma/>
              </a:srgbClr>
            </a:gs>
          </a:gsLst>
          <a:lin ang="5400000" scaled="1"/>
        </a:gradFill>
        <a:ln>
          <a:noFill/>
        </a:ln>
        <a:ex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FFFFFF"/>
              </a:solidFill>
              <a:latin typeface="Arial"/>
              <a:cs typeface="Arial"/>
            </a:rPr>
            <a:t>Aplicar 15% de descuento si la venta fue desayuno en auto y en  martes, puedes utilizar otra  columna</a:t>
          </a:r>
        </a:p>
      </xdr:txBody>
    </xdr:sp>
    <xdr:clientData/>
  </xdr:twoCellAnchor>
  <xdr:twoCellAnchor>
    <xdr:from>
      <xdr:col>13</xdr:col>
      <xdr:colOff>381000</xdr:colOff>
      <xdr:row>21</xdr:row>
      <xdr:rowOff>57150</xdr:rowOff>
    </xdr:from>
    <xdr:to>
      <xdr:col>16</xdr:col>
      <xdr:colOff>752475</xdr:colOff>
      <xdr:row>23</xdr:row>
      <xdr:rowOff>47625</xdr:rowOff>
    </xdr:to>
    <xdr:sp macro="" textlink="">
      <xdr:nvSpPr>
        <xdr:cNvPr id="2062" name="WordArt 14">
          <a:extLst>
            <a:ext uri="{FF2B5EF4-FFF2-40B4-BE49-F238E27FC236}">
              <a16:creationId xmlns:a16="http://schemas.microsoft.com/office/drawing/2014/main" xmlns="" id="{00000000-0008-0000-0000-00000E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572875" y="3457575"/>
          <a:ext cx="3962400" cy="3143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s-MX" sz="18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Catálogo de Paquetes</a:t>
          </a:r>
        </a:p>
      </xdr:txBody>
    </xdr:sp>
    <xdr:clientData/>
  </xdr:twoCellAnchor>
  <xdr:twoCellAnchor>
    <xdr:from>
      <xdr:col>0</xdr:col>
      <xdr:colOff>142875</xdr:colOff>
      <xdr:row>35</xdr:row>
      <xdr:rowOff>85725</xdr:rowOff>
    </xdr:from>
    <xdr:to>
      <xdr:col>0</xdr:col>
      <xdr:colOff>714375</xdr:colOff>
      <xdr:row>39</xdr:row>
      <xdr:rowOff>0</xdr:rowOff>
    </xdr:to>
    <xdr:sp macro="" textlink="">
      <xdr:nvSpPr>
        <xdr:cNvPr id="2063" name="AutoShape 15">
          <a:extLst>
            <a:ext uri="{FF2B5EF4-FFF2-40B4-BE49-F238E27FC236}">
              <a16:creationId xmlns:a16="http://schemas.microsoft.com/office/drawing/2014/main" xmlns="" id="{00000000-0008-0000-0000-00000F080000}"/>
            </a:ext>
          </a:extLst>
        </xdr:cNvPr>
        <xdr:cNvSpPr>
          <a:spLocks noChangeArrowheads="1"/>
        </xdr:cNvSpPr>
      </xdr:nvSpPr>
      <xdr:spPr bwMode="auto">
        <a:xfrm>
          <a:off x="142875" y="6153150"/>
          <a:ext cx="571500" cy="561975"/>
        </a:xfrm>
        <a:prstGeom prst="wedgeRectCallout">
          <a:avLst>
            <a:gd name="adj1" fmla="val 26667"/>
            <a:gd name="adj2" fmla="val 82204"/>
          </a:avLst>
        </a:prstGeom>
        <a:gradFill rotWithShape="0">
          <a:gsLst>
            <a:gs pos="0">
              <a:srgbClr val="DC8400">
                <a:gamma/>
                <a:shade val="86275"/>
                <a:invGamma/>
              </a:srgbClr>
            </a:gs>
            <a:gs pos="50000">
              <a:srgbClr val="FF9900"/>
            </a:gs>
            <a:gs pos="100000">
              <a:srgbClr val="DC8400">
                <a:gamma/>
                <a:shade val="86275"/>
                <a:invGamma/>
              </a:srgbClr>
            </a:gs>
          </a:gsLst>
          <a:lin ang="5400000" scaled="1"/>
        </a:gradFill>
        <a:ln>
          <a:noFill/>
        </a:ln>
        <a:ex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FFFFFF"/>
              </a:solidFill>
              <a:latin typeface="Arial"/>
              <a:cs typeface="Arial"/>
            </a:rPr>
            <a:t>Del 1 al    500</a:t>
          </a:r>
        </a:p>
      </xdr:txBody>
    </xdr:sp>
    <xdr:clientData/>
  </xdr:twoCellAnchor>
  <xdr:twoCellAnchor>
    <xdr:from>
      <xdr:col>3</xdr:col>
      <xdr:colOff>38100</xdr:colOff>
      <xdr:row>33</xdr:row>
      <xdr:rowOff>342900</xdr:rowOff>
    </xdr:from>
    <xdr:to>
      <xdr:col>3</xdr:col>
      <xdr:colOff>1057275</xdr:colOff>
      <xdr:row>38</xdr:row>
      <xdr:rowOff>0</xdr:rowOff>
    </xdr:to>
    <xdr:sp macro="" textlink="">
      <xdr:nvSpPr>
        <xdr:cNvPr id="2064" name="AutoShape 16">
          <a:extLst>
            <a:ext uri="{FF2B5EF4-FFF2-40B4-BE49-F238E27FC236}">
              <a16:creationId xmlns:a16="http://schemas.microsoft.com/office/drawing/2014/main" xmlns="" id="{00000000-0008-0000-0000-000010080000}"/>
            </a:ext>
          </a:extLst>
        </xdr:cNvPr>
        <xdr:cNvSpPr>
          <a:spLocks noChangeArrowheads="1"/>
        </xdr:cNvSpPr>
      </xdr:nvSpPr>
      <xdr:spPr bwMode="auto">
        <a:xfrm>
          <a:off x="3105150" y="5686425"/>
          <a:ext cx="1019175" cy="866775"/>
        </a:xfrm>
        <a:prstGeom prst="wedgeRectCallout">
          <a:avLst>
            <a:gd name="adj1" fmla="val -468"/>
            <a:gd name="adj2" fmla="val 89560"/>
          </a:avLst>
        </a:prstGeom>
        <a:gradFill rotWithShape="0">
          <a:gsLst>
            <a:gs pos="0">
              <a:srgbClr val="FF9900"/>
            </a:gs>
            <a:gs pos="100000">
              <a:srgbClr val="FFAD33">
                <a:gamma/>
                <a:tint val="80000"/>
                <a:invGamma/>
              </a:srgbClr>
            </a:gs>
          </a:gsLst>
          <a:lin ang="5400000" scaled="1"/>
        </a:gradFill>
        <a:ln>
          <a:noFill/>
        </a:ln>
        <a:ex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FFFFFF"/>
              </a:solidFill>
              <a:latin typeface="Arial"/>
              <a:cs typeface="Arial"/>
            </a:rPr>
            <a:t>Aleatorio entre :</a:t>
          </a:r>
        </a:p>
        <a:p>
          <a:pPr algn="ctr" rtl="0">
            <a:defRPr sz="1000"/>
          </a:pPr>
          <a:r>
            <a:rPr lang="es-MX" sz="800" b="1" i="0" u="none" strike="noStrike" baseline="0">
              <a:solidFill>
                <a:srgbClr val="FFFFFF"/>
              </a:solidFill>
              <a:latin typeface="Arial"/>
              <a:cs typeface="Arial"/>
            </a:rPr>
            <a:t>1..2 para Desayuno</a:t>
          </a:r>
        </a:p>
        <a:p>
          <a:pPr algn="ctr" rtl="0">
            <a:defRPr sz="1000"/>
          </a:pPr>
          <a:r>
            <a:rPr lang="es-MX" sz="800" b="1" i="0" u="none" strike="noStrike" baseline="0">
              <a:solidFill>
                <a:srgbClr val="FFFFFF"/>
              </a:solidFill>
              <a:latin typeface="Arial"/>
              <a:cs typeface="Arial"/>
            </a:rPr>
            <a:t>2..5 para Comida-Cena</a:t>
          </a:r>
        </a:p>
      </xdr:txBody>
    </xdr:sp>
    <xdr:clientData/>
  </xdr:twoCellAnchor>
  <xdr:twoCellAnchor>
    <xdr:from>
      <xdr:col>4</xdr:col>
      <xdr:colOff>161925</xdr:colOff>
      <xdr:row>34</xdr:row>
      <xdr:rowOff>142875</xdr:rowOff>
    </xdr:from>
    <xdr:to>
      <xdr:col>4</xdr:col>
      <xdr:colOff>771525</xdr:colOff>
      <xdr:row>38</xdr:row>
      <xdr:rowOff>66675</xdr:rowOff>
    </xdr:to>
    <xdr:sp macro="" textlink="">
      <xdr:nvSpPr>
        <xdr:cNvPr id="2065" name="AutoShape 17">
          <a:extLst>
            <a:ext uri="{FF2B5EF4-FFF2-40B4-BE49-F238E27FC236}">
              <a16:creationId xmlns:a16="http://schemas.microsoft.com/office/drawing/2014/main" xmlns="" id="{00000000-0008-0000-0000-000011080000}"/>
            </a:ext>
          </a:extLst>
        </xdr:cNvPr>
        <xdr:cNvSpPr>
          <a:spLocks noChangeArrowheads="1"/>
        </xdr:cNvSpPr>
      </xdr:nvSpPr>
      <xdr:spPr bwMode="auto">
        <a:xfrm>
          <a:off x="4362450" y="5886450"/>
          <a:ext cx="609600" cy="733425"/>
        </a:xfrm>
        <a:prstGeom prst="wedgeRectCallout">
          <a:avLst>
            <a:gd name="adj1" fmla="val -10935"/>
            <a:gd name="adj2" fmla="val 82468"/>
          </a:avLst>
        </a:prstGeom>
        <a:gradFill rotWithShape="0">
          <a:gsLst>
            <a:gs pos="0">
              <a:srgbClr val="FF9900"/>
            </a:gs>
            <a:gs pos="100000">
              <a:srgbClr val="FFB443">
                <a:gamma/>
                <a:tint val="73725"/>
                <a:invGamma/>
              </a:srgbClr>
            </a:gs>
          </a:gsLst>
          <a:lin ang="5400000" scaled="1"/>
        </a:gradFill>
        <a:ln>
          <a:noFill/>
        </a:ln>
        <a:ex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FFFFFF"/>
              </a:solidFill>
              <a:latin typeface="Arial"/>
              <a:cs typeface="Arial"/>
            </a:rPr>
            <a:t>Aleatorio entre :</a:t>
          </a:r>
        </a:p>
        <a:p>
          <a:pPr algn="ctr" rtl="0">
            <a:defRPr sz="1000"/>
          </a:pPr>
          <a:r>
            <a:rPr lang="es-MX" sz="800" b="1" i="0" u="none" strike="noStrike" baseline="0">
              <a:solidFill>
                <a:srgbClr val="FFFFFF"/>
              </a:solidFill>
              <a:latin typeface="Arial"/>
              <a:cs typeface="Arial"/>
            </a:rPr>
            <a:t>Lu, Ma, Mi, Ju, Vi, Sa, Do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123825</xdr:rowOff>
    </xdr:from>
    <xdr:to>
      <xdr:col>9</xdr:col>
      <xdr:colOff>0</xdr:colOff>
      <xdr:row>21</xdr:row>
      <xdr:rowOff>66675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609600"/>
          <a:ext cx="6419850" cy="2857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00" b="0" i="0" strike="noStrike">
              <a:solidFill>
                <a:srgbClr val="000000"/>
              </a:solidFill>
              <a:latin typeface="Arial"/>
              <a:cs typeface="Arial"/>
            </a:rPr>
            <a:t>Problema 1 (55 pts.):</a:t>
          </a:r>
        </a:p>
        <a:p>
          <a:pPr algn="l" rtl="0">
            <a:defRPr sz="1000"/>
          </a:pPr>
          <a:r>
            <a:rPr lang="es-MX" sz="1000" b="0" i="0" strike="noStrike">
              <a:solidFill>
                <a:srgbClr val="000000"/>
              </a:solidFill>
              <a:latin typeface="Arial"/>
              <a:cs typeface="Arial"/>
            </a:rPr>
            <a:t>Considera un registro histórico de una agencia de viajes con las visitas a 6 ciudades mexicanas.  A continuación se muestra la Tabla A con el registro de 100 visitas realizadas en varias fechas. En la Tabla A se anota un número de visita, la fecha en que se realizó, el nombre de la ciudad y el número de personas que participaron. </a:t>
          </a:r>
        </a:p>
        <a:p>
          <a:pPr algn="l" rtl="0">
            <a:defRPr sz="1000"/>
          </a:pPr>
          <a:r>
            <a:rPr lang="es-MX" sz="1000" b="0" i="0" strike="noStrike">
              <a:solidFill>
                <a:srgbClr val="000000"/>
              </a:solidFill>
              <a:latin typeface="Arial"/>
              <a:cs typeface="Arial"/>
            </a:rPr>
            <a:t>A partir de la información mencionada </a:t>
          </a:r>
          <a:r>
            <a:rPr lang="es-MX" sz="1000" b="0" i="0" u="sng" strike="noStrike">
              <a:solidFill>
                <a:srgbClr val="000000"/>
              </a:solidFill>
              <a:latin typeface="Arial"/>
              <a:cs typeface="Arial"/>
            </a:rPr>
            <a:t>completa la Tabla A y determina lo que se pide</a:t>
          </a:r>
          <a:r>
            <a:rPr lang="es-MX" sz="1000" b="0" i="0" strike="noStrike">
              <a:solidFill>
                <a:srgbClr val="000000"/>
              </a:solidFill>
              <a:latin typeface="Arial"/>
              <a:cs typeface="Arial"/>
            </a:rPr>
            <a:t> a continuación.</a:t>
          </a:r>
        </a:p>
        <a:p>
          <a:pPr algn="l" rtl="0">
            <a:defRPr sz="1000"/>
          </a:pPr>
          <a:endParaRPr lang="es-MX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1000" b="1" i="0" strike="noStrike">
              <a:solidFill>
                <a:srgbClr val="000000"/>
              </a:solidFill>
              <a:latin typeface="Arial"/>
              <a:cs typeface="Arial"/>
            </a:rPr>
            <a:t>d)</a:t>
          </a:r>
          <a:r>
            <a:rPr lang="es-MX" sz="1000" b="0" i="0" strike="noStrike">
              <a:solidFill>
                <a:srgbClr val="000000"/>
              </a:solidFill>
              <a:latin typeface="Arial"/>
              <a:cs typeface="Arial"/>
            </a:rPr>
            <a:t> (1 pts.) La clasificación del día,  "Caluroso", "Templado", "Frío" (columna "Clasificación"), de acuerdo al siguiente criterio:</a:t>
          </a:r>
        </a:p>
        <a:p>
          <a:pPr algn="l" rtl="0">
            <a:defRPr sz="1000"/>
          </a:pPr>
          <a:r>
            <a:rPr lang="es-MX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1) "Caluroso" si la temperatura promedio es </a:t>
          </a:r>
          <a:r>
            <a:rPr lang="es-MX" sz="1000" b="0" i="0" u="sng" strike="noStrike">
              <a:solidFill>
                <a:srgbClr val="000000"/>
              </a:solidFill>
              <a:latin typeface="Arial"/>
              <a:cs typeface="Arial"/>
            </a:rPr>
            <a:t>mayor</a:t>
          </a:r>
          <a:r>
            <a:rPr lang="es-MX" sz="1000" b="0" i="0" strike="noStrike">
              <a:solidFill>
                <a:srgbClr val="000000"/>
              </a:solidFill>
              <a:latin typeface="Arial"/>
              <a:cs typeface="Arial"/>
            </a:rPr>
            <a:t> que 30 grados Celsius</a:t>
          </a:r>
        </a:p>
        <a:p>
          <a:pPr algn="l" rtl="0">
            <a:defRPr sz="1000"/>
          </a:pPr>
          <a:r>
            <a:rPr lang="es-MX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2) "Frío" si la temperatura promedio es </a:t>
          </a:r>
          <a:r>
            <a:rPr lang="es-MX" sz="1000" b="0" i="0" u="sng" strike="noStrike">
              <a:solidFill>
                <a:srgbClr val="000000"/>
              </a:solidFill>
              <a:latin typeface="Arial"/>
              <a:cs typeface="Arial"/>
            </a:rPr>
            <a:t>menor</a:t>
          </a:r>
          <a:r>
            <a:rPr lang="es-MX" sz="1000" b="0" i="0" strike="noStrike">
              <a:solidFill>
                <a:srgbClr val="000000"/>
              </a:solidFill>
              <a:latin typeface="Arial"/>
              <a:cs typeface="Arial"/>
            </a:rPr>
            <a:t> que 5 grados Celsius</a:t>
          </a:r>
        </a:p>
        <a:p>
          <a:pPr algn="l" rtl="0">
            <a:defRPr sz="1000"/>
          </a:pPr>
          <a:r>
            <a:rPr lang="es-MX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3) "Templado" otro caso, donde el día </a:t>
          </a:r>
          <a:r>
            <a:rPr lang="es-MX" sz="1000" b="0" i="0" u="sng" strike="noStrike">
              <a:solidFill>
                <a:srgbClr val="000000"/>
              </a:solidFill>
              <a:latin typeface="Arial"/>
              <a:cs typeface="Arial"/>
            </a:rPr>
            <a:t>no</a:t>
          </a:r>
          <a:r>
            <a:rPr lang="es-MX" sz="1000" b="0" i="0" strike="noStrike">
              <a:solidFill>
                <a:srgbClr val="000000"/>
              </a:solidFill>
              <a:latin typeface="Arial"/>
              <a:cs typeface="Arial"/>
            </a:rPr>
            <a:t> es clasificado "Caluroso" o "Frío"</a:t>
          </a:r>
        </a:p>
        <a:p>
          <a:pPr algn="l" rtl="0">
            <a:defRPr sz="1000"/>
          </a:pPr>
          <a:r>
            <a:rPr lang="es-MX" sz="1000" b="1" i="0" strike="noStrike">
              <a:solidFill>
                <a:srgbClr val="000000"/>
              </a:solidFill>
              <a:latin typeface="Arial"/>
              <a:cs typeface="Arial"/>
            </a:rPr>
            <a:t>e)</a:t>
          </a:r>
          <a:r>
            <a:rPr lang="es-MX" sz="1000" b="0" i="0" strike="noStrike">
              <a:solidFill>
                <a:srgbClr val="000000"/>
              </a:solidFill>
              <a:latin typeface="Arial"/>
              <a:cs typeface="Arial"/>
            </a:rPr>
            <a:t> (1 pts.) El código de control, (columna "Código de control") de acuerdo al siguiente criterio:</a:t>
          </a:r>
        </a:p>
        <a:p>
          <a:pPr algn="l" rtl="0">
            <a:defRPr sz="1000"/>
          </a:pPr>
          <a:r>
            <a:rPr lang="es-MX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"Especial" si el número de personas es mayor a 10 y el viaje se realizó el domingo</a:t>
          </a:r>
        </a:p>
        <a:p>
          <a:pPr algn="l" rtl="0">
            <a:defRPr sz="1000"/>
          </a:pPr>
          <a:r>
            <a:rPr lang="es-MX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"invitado" si</a:t>
          </a:r>
          <a:r>
            <a:rPr lang="es-MX" sz="1000" b="0" i="0" strike="noStrike" baseline="0">
              <a:solidFill>
                <a:srgbClr val="000000"/>
              </a:solidFill>
              <a:latin typeface="Arial"/>
              <a:cs typeface="Arial"/>
            </a:rPr>
            <a:t> el dia de la semana es lunes o martes y código de la ciudad es seis</a:t>
          </a:r>
        </a:p>
        <a:p>
          <a:pPr algn="l" rtl="0">
            <a:defRPr sz="1000"/>
          </a:pPr>
          <a:r>
            <a:rPr lang="es-MX" sz="1000" b="0" i="0" strike="noStrike" baseline="0">
              <a:solidFill>
                <a:srgbClr val="000000"/>
              </a:solidFill>
              <a:latin typeface="Arial"/>
              <a:cs typeface="Arial"/>
            </a:rPr>
            <a:t>                       "Premium" si  el día es viernes o sábado y si el número de personas en un a visita es mayor a veinte</a:t>
          </a:r>
          <a:endParaRPr lang="es-MX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7</xdr:row>
      <xdr:rowOff>19049</xdr:rowOff>
    </xdr:from>
    <xdr:to>
      <xdr:col>6</xdr:col>
      <xdr:colOff>561975</xdr:colOff>
      <xdr:row>19</xdr:row>
      <xdr:rowOff>28574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219075" y="1152524"/>
          <a:ext cx="6067425" cy="1952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Promociones</a:t>
          </a:r>
          <a:endParaRPr lang="es-MX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INSTRUCCIONES:</a:t>
          </a:r>
          <a:endParaRPr lang="es-MX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Se tiene la siguiente tabla, considerando: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a)</a:t>
          </a:r>
          <a:r>
            <a:rPr lang="es-MX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 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MX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Empleado: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clave que identifica al empleado.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b)  </a:t>
          </a:r>
          <a:r>
            <a:rPr lang="es-MX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Años: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cantidad de años transcurridos desde la última promoción de puesto.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c)</a:t>
          </a:r>
          <a:r>
            <a:rPr lang="es-MX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 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MX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Calificación 1: 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Calificación obtenida en el último reporte de actividades que entregó el empleado.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d)  </a:t>
          </a:r>
          <a:r>
            <a:rPr lang="es-MX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Calificación 2: 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Calificación obtenida en el penúltimo reporte de actividades que entregó el empleado.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e)  </a:t>
          </a:r>
          <a:r>
            <a:rPr lang="es-MX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Evaluación general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:  Condiciones:Si alguna de las dos calificaciones es superior a los 350 puntos, la evaluación es buena, de otro modo es deficiente.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f)</a:t>
          </a:r>
          <a:r>
            <a:rPr lang="es-MX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 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MX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¿Se acepta promoción?: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si el empleado tiene más de dos años sin ser promovido y su evaluación general es buena, entonces Sí es promovido, en caso contrario No lo es.</a:t>
          </a:r>
          <a:endParaRPr lang="es-MX" sz="1000"/>
        </a:p>
      </xdr:txBody>
    </xdr:sp>
    <xdr:clientData/>
  </xdr:twoCellAnchor>
  <xdr:twoCellAnchor>
    <xdr:from>
      <xdr:col>1</xdr:col>
      <xdr:colOff>85725</xdr:colOff>
      <xdr:row>23</xdr:row>
      <xdr:rowOff>95250</xdr:rowOff>
    </xdr:from>
    <xdr:to>
      <xdr:col>1</xdr:col>
      <xdr:colOff>695325</xdr:colOff>
      <xdr:row>27</xdr:row>
      <xdr:rowOff>114300</xdr:rowOff>
    </xdr:to>
    <xdr:sp macro="" textlink="">
      <xdr:nvSpPr>
        <xdr:cNvPr id="11" name="AutoShape 3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695325" y="3819525"/>
          <a:ext cx="609600" cy="781050"/>
        </a:xfrm>
        <a:prstGeom prst="downArrowCallout">
          <a:avLst>
            <a:gd name="adj1" fmla="val 24139"/>
            <a:gd name="adj2" fmla="val 25000"/>
            <a:gd name="adj3" fmla="val 34576"/>
            <a:gd name="adj4" fmla="val 66667"/>
          </a:avLst>
        </a:prstGeom>
        <a:gradFill rotWithShape="0">
          <a:gsLst>
            <a:gs pos="0">
              <a:srgbClr xmlns:mc="http://schemas.openxmlformats.org/markup-compatibility/2006" xmlns:a14="http://schemas.microsoft.com/office/drawing/2010/main" val="333399" mc:Ignorable="a14" a14:legacySpreadsheetColorIndex="62"/>
            </a:gs>
            <a:gs pos="50000">
              <a:srgbClr xmlns:mc="http://schemas.openxmlformats.org/markup-compatibility/2006" xmlns:a14="http://schemas.microsoft.com/office/drawing/2010/main" val="CC99FF" mc:Ignorable="a14" a14:legacySpreadsheetColorIndex="46"/>
            </a:gs>
            <a:gs pos="100000">
              <a:srgbClr xmlns:mc="http://schemas.openxmlformats.org/markup-compatibility/2006" xmlns:a14="http://schemas.microsoft.com/office/drawing/2010/main" val="333399" mc:Ignorable="a14" a14:legacySpreadsheetColorIndex="62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Del 2598 al 2635</a:t>
          </a:r>
          <a:endParaRPr lang="es-MX"/>
        </a:p>
      </xdr:txBody>
    </xdr:sp>
    <xdr:clientData/>
  </xdr:twoCellAnchor>
  <xdr:twoCellAnchor>
    <xdr:from>
      <xdr:col>2</xdr:col>
      <xdr:colOff>47625</xdr:colOff>
      <xdr:row>24</xdr:row>
      <xdr:rowOff>19050</xdr:rowOff>
    </xdr:from>
    <xdr:to>
      <xdr:col>2</xdr:col>
      <xdr:colOff>1162050</xdr:colOff>
      <xdr:row>27</xdr:row>
      <xdr:rowOff>152400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1390650" y="3905250"/>
          <a:ext cx="1114425" cy="733425"/>
        </a:xfrm>
        <a:prstGeom prst="downArrowCallout">
          <a:avLst>
            <a:gd name="adj1" fmla="val 36679"/>
            <a:gd name="adj2" fmla="val 37987"/>
            <a:gd name="adj3" fmla="val 26986"/>
            <a:gd name="adj4" fmla="val 66667"/>
          </a:avLst>
        </a:prstGeom>
        <a:gradFill rotWithShape="0">
          <a:gsLst>
            <a:gs pos="0">
              <a:srgbClr xmlns:mc="http://schemas.openxmlformats.org/markup-compatibility/2006" xmlns:a14="http://schemas.microsoft.com/office/drawing/2010/main" val="333399" mc:Ignorable="a14" a14:legacySpreadsheetColorIndex="62"/>
            </a:gs>
            <a:gs pos="50000">
              <a:srgbClr xmlns:mc="http://schemas.openxmlformats.org/markup-compatibility/2006" xmlns:a14="http://schemas.microsoft.com/office/drawing/2010/main" val="CC99FF" mc:Ignorable="a14" a14:legacySpreadsheetColorIndex="46"/>
            </a:gs>
            <a:gs pos="100000">
              <a:srgbClr xmlns:mc="http://schemas.openxmlformats.org/markup-compatibility/2006" xmlns:a14="http://schemas.microsoft.com/office/drawing/2010/main" val="333399" mc:Ignorable="a14" a14:legacySpreadsheetColorIndex="62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Número entero entre 1 y 3</a:t>
          </a:r>
          <a:endParaRPr lang="es-MX"/>
        </a:p>
      </xdr:txBody>
    </xdr:sp>
    <xdr:clientData/>
  </xdr:twoCellAnchor>
  <xdr:twoCellAnchor>
    <xdr:from>
      <xdr:col>3</xdr:col>
      <xdr:colOff>57150</xdr:colOff>
      <xdr:row>23</xdr:row>
      <xdr:rowOff>104775</xdr:rowOff>
    </xdr:from>
    <xdr:to>
      <xdr:col>3</xdr:col>
      <xdr:colOff>1000125</xdr:colOff>
      <xdr:row>27</xdr:row>
      <xdr:rowOff>133350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2647950" y="3829050"/>
          <a:ext cx="942975" cy="790575"/>
        </a:xfrm>
        <a:prstGeom prst="downArrowCallout">
          <a:avLst>
            <a:gd name="adj1" fmla="val 28792"/>
            <a:gd name="adj2" fmla="val 29819"/>
            <a:gd name="adj3" fmla="val 26986"/>
            <a:gd name="adj4" fmla="val 66667"/>
          </a:avLst>
        </a:prstGeom>
        <a:gradFill rotWithShape="0">
          <a:gsLst>
            <a:gs pos="0">
              <a:srgbClr xmlns:mc="http://schemas.openxmlformats.org/markup-compatibility/2006" xmlns:a14="http://schemas.microsoft.com/office/drawing/2010/main" val="333399" mc:Ignorable="a14" a14:legacySpreadsheetColorIndex="62"/>
            </a:gs>
            <a:gs pos="50000">
              <a:srgbClr xmlns:mc="http://schemas.openxmlformats.org/markup-compatibility/2006" xmlns:a14="http://schemas.microsoft.com/office/drawing/2010/main" val="CC99FF" mc:Ignorable="a14" a14:legacySpreadsheetColorIndex="46"/>
            </a:gs>
            <a:gs pos="100000">
              <a:srgbClr xmlns:mc="http://schemas.openxmlformats.org/markup-compatibility/2006" xmlns:a14="http://schemas.microsoft.com/office/drawing/2010/main" val="333399" mc:Ignorable="a14" a14:legacySpreadsheetColorIndex="62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Número real entre 100 y 500</a:t>
          </a:r>
          <a:endParaRPr lang="es-MX"/>
        </a:p>
      </xdr:txBody>
    </xdr:sp>
    <xdr:clientData/>
  </xdr:twoCellAnchor>
  <xdr:twoCellAnchor>
    <xdr:from>
      <xdr:col>6</xdr:col>
      <xdr:colOff>114300</xdr:colOff>
      <xdr:row>26</xdr:row>
      <xdr:rowOff>66675</xdr:rowOff>
    </xdr:from>
    <xdr:to>
      <xdr:col>6</xdr:col>
      <xdr:colOff>1095375</xdr:colOff>
      <xdr:row>28</xdr:row>
      <xdr:rowOff>66675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5838825" y="4276725"/>
          <a:ext cx="981075" cy="438150"/>
        </a:xfrm>
        <a:prstGeom prst="downArrowCallout">
          <a:avLst>
            <a:gd name="adj1" fmla="val 54838"/>
            <a:gd name="adj2" fmla="val 55978"/>
            <a:gd name="adj3" fmla="val 20620"/>
            <a:gd name="adj4" fmla="val 66667"/>
          </a:avLst>
        </a:prstGeom>
        <a:gradFill rotWithShape="0">
          <a:gsLst>
            <a:gs pos="0">
              <a:srgbClr xmlns:mc="http://schemas.openxmlformats.org/markup-compatibility/2006" xmlns:a14="http://schemas.microsoft.com/office/drawing/2010/main" val="333399" mc:Ignorable="a14" a14:legacySpreadsheetColorIndex="62"/>
            </a:gs>
            <a:gs pos="50000">
              <a:srgbClr xmlns:mc="http://schemas.openxmlformats.org/markup-compatibility/2006" xmlns:a14="http://schemas.microsoft.com/office/drawing/2010/main" val="CC99FF" mc:Ignorable="a14" a14:legacySpreadsheetColorIndex="46"/>
            </a:gs>
            <a:gs pos="100000">
              <a:srgbClr xmlns:mc="http://schemas.openxmlformats.org/markup-compatibility/2006" xmlns:a14="http://schemas.microsoft.com/office/drawing/2010/main" val="333399" mc:Ignorable="a14" a14:legacySpreadsheetColorIndex="62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Sí o No</a:t>
          </a:r>
          <a:endParaRPr lang="es-MX"/>
        </a:p>
      </xdr:txBody>
    </xdr:sp>
    <xdr:clientData/>
  </xdr:twoCellAnchor>
  <xdr:twoCellAnchor>
    <xdr:from>
      <xdr:col>2</xdr:col>
      <xdr:colOff>381000</xdr:colOff>
      <xdr:row>19</xdr:row>
      <xdr:rowOff>104775</xdr:rowOff>
    </xdr:from>
    <xdr:to>
      <xdr:col>5</xdr:col>
      <xdr:colOff>333375</xdr:colOff>
      <xdr:row>22</xdr:row>
      <xdr:rowOff>114300</xdr:rowOff>
    </xdr:to>
    <xdr:sp macro="" textlink="">
      <xdr:nvSpPr>
        <xdr:cNvPr id="15" name="WordArt 7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724025" y="3181350"/>
          <a:ext cx="3276600" cy="49530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s-MX" sz="3600" kern="10" spc="0">
              <a:ln>
                <a:noFill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4600A5" mc:Ignorable="a14" a14:legacySpreadsheetColorIndex="20"/>
                  </a:gs>
                  <a:gs pos="100000">
                    <a:srgbClr xmlns:mc="http://schemas.openxmlformats.org/markup-compatibility/2006" xmlns:a14="http://schemas.microsoft.com/office/drawing/2010/main" val="FF99CC" mc:Ignorable="a14" a14:legacySpreadsheetColorIndex="45"/>
                  </a:gs>
                </a:gsLst>
                <a:path path="rect">
                  <a:fillToRect l="100000" t="100000"/>
                </a:path>
              </a:gradFill>
              <a:effectLst>
                <a:outerShdw dist="35921" dir="2700000" algn="ctr" rotWithShape="0">
                  <a:srgbClr val="C0C0C0"/>
                </a:outerShdw>
              </a:effectLst>
              <a:latin typeface="Impact"/>
            </a:rPr>
            <a:t>Promociones</a:t>
          </a:r>
        </a:p>
      </xdr:txBody>
    </xdr:sp>
    <xdr:clientData/>
  </xdr:twoCellAnchor>
  <xdr:twoCellAnchor>
    <xdr:from>
      <xdr:col>4</xdr:col>
      <xdr:colOff>66675</xdr:colOff>
      <xdr:row>23</xdr:row>
      <xdr:rowOff>95250</xdr:rowOff>
    </xdr:from>
    <xdr:to>
      <xdr:col>4</xdr:col>
      <xdr:colOff>1009650</xdr:colOff>
      <xdr:row>27</xdr:row>
      <xdr:rowOff>123825</xdr:rowOff>
    </xdr:to>
    <xdr:sp macro="" textlink="">
      <xdr:nvSpPr>
        <xdr:cNvPr id="16" name="AutoShape 8">
          <a:extLst>
            <a:ext uri="{FF2B5EF4-FFF2-40B4-BE49-F238E27FC236}">
              <a16:creationId xmlns:a16="http://schemas.microsoft.com/office/drawing/2014/main" xmlns="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695700" y="3819525"/>
          <a:ext cx="942975" cy="790575"/>
        </a:xfrm>
        <a:prstGeom prst="downArrowCallout">
          <a:avLst>
            <a:gd name="adj1" fmla="val 28792"/>
            <a:gd name="adj2" fmla="val 29819"/>
            <a:gd name="adj3" fmla="val 26986"/>
            <a:gd name="adj4" fmla="val 66667"/>
          </a:avLst>
        </a:prstGeom>
        <a:gradFill rotWithShape="0">
          <a:gsLst>
            <a:gs pos="0">
              <a:srgbClr xmlns:mc="http://schemas.openxmlformats.org/markup-compatibility/2006" xmlns:a14="http://schemas.microsoft.com/office/drawing/2010/main" val="333399" mc:Ignorable="a14" a14:legacySpreadsheetColorIndex="62"/>
            </a:gs>
            <a:gs pos="50000">
              <a:srgbClr xmlns:mc="http://schemas.openxmlformats.org/markup-compatibility/2006" xmlns:a14="http://schemas.microsoft.com/office/drawing/2010/main" val="CC99FF" mc:Ignorable="a14" a14:legacySpreadsheetColorIndex="46"/>
            </a:gs>
            <a:gs pos="100000">
              <a:srgbClr xmlns:mc="http://schemas.openxmlformats.org/markup-compatibility/2006" xmlns:a14="http://schemas.microsoft.com/office/drawing/2010/main" val="333399" mc:Ignorable="a14" a14:legacySpreadsheetColorIndex="62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Número real entre 100 y 500</a:t>
          </a:r>
          <a:endParaRPr lang="es-MX"/>
        </a:p>
      </xdr:txBody>
    </xdr:sp>
    <xdr:clientData/>
  </xdr:twoCellAnchor>
  <xdr:twoCellAnchor>
    <xdr:from>
      <xdr:col>5</xdr:col>
      <xdr:colOff>47625</xdr:colOff>
      <xdr:row>25</xdr:row>
      <xdr:rowOff>38100</xdr:rowOff>
    </xdr:from>
    <xdr:to>
      <xdr:col>5</xdr:col>
      <xdr:colOff>1028700</xdr:colOff>
      <xdr:row>28</xdr:row>
      <xdr:rowOff>28575</xdr:rowOff>
    </xdr:to>
    <xdr:sp macro="" textlink="">
      <xdr:nvSpPr>
        <xdr:cNvPr id="17" name="AutoShape 9">
          <a:extLst>
            <a:ext uri="{FF2B5EF4-FFF2-40B4-BE49-F238E27FC236}">
              <a16:creationId xmlns:a16="http://schemas.microsoft.com/office/drawing/2014/main" xmlns="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4714875" y="4086225"/>
          <a:ext cx="981075" cy="590550"/>
        </a:xfrm>
        <a:prstGeom prst="downArrowCallout">
          <a:avLst>
            <a:gd name="adj1" fmla="val 40686"/>
            <a:gd name="adj2" fmla="val 41532"/>
            <a:gd name="adj3" fmla="val 20620"/>
            <a:gd name="adj4" fmla="val 66667"/>
          </a:avLst>
        </a:prstGeom>
        <a:gradFill rotWithShape="0">
          <a:gsLst>
            <a:gs pos="0">
              <a:srgbClr xmlns:mc="http://schemas.openxmlformats.org/markup-compatibility/2006" xmlns:a14="http://schemas.microsoft.com/office/drawing/2010/main" val="333399" mc:Ignorable="a14" a14:legacySpreadsheetColorIndex="62"/>
            </a:gs>
            <a:gs pos="50000">
              <a:srgbClr xmlns:mc="http://schemas.openxmlformats.org/markup-compatibility/2006" xmlns:a14="http://schemas.microsoft.com/office/drawing/2010/main" val="CC99FF" mc:Ignorable="a14" a14:legacySpreadsheetColorIndex="46"/>
            </a:gs>
            <a:gs pos="100000">
              <a:srgbClr xmlns:mc="http://schemas.openxmlformats.org/markup-compatibility/2006" xmlns:a14="http://schemas.microsoft.com/office/drawing/2010/main" val="333399" mc:Ignorable="a14" a14:legacySpreadsheetColorIndex="62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Buena o Deficiente</a:t>
          </a:r>
          <a:endParaRPr lang="es-MX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41"/>
  <sheetViews>
    <sheetView tabSelected="1" zoomScale="125" workbookViewId="0">
      <selection activeCell="J44" sqref="J44"/>
    </sheetView>
  </sheetViews>
  <sheetFormatPr baseColWidth="10" defaultColWidth="9.1640625" defaultRowHeight="13" x14ac:dyDescent="0.15"/>
  <cols>
    <col min="1" max="1" width="12.83203125" customWidth="1"/>
    <col min="2" max="2" width="17.83203125" bestFit="1" customWidth="1"/>
    <col min="3" max="3" width="15.33203125" customWidth="1"/>
    <col min="4" max="4" width="17" customWidth="1"/>
    <col min="5" max="6" width="14.5" customWidth="1"/>
    <col min="7" max="8" width="25" customWidth="1"/>
    <col min="9" max="10" width="15.33203125" customWidth="1"/>
    <col min="11" max="11" width="8.6640625" customWidth="1"/>
    <col min="12" max="12" width="15.1640625" bestFit="1" customWidth="1"/>
    <col min="13" max="13" width="8.6640625" customWidth="1"/>
    <col min="14" max="14" width="17.83203125" bestFit="1" customWidth="1"/>
    <col min="15" max="15" width="19.33203125" customWidth="1"/>
    <col min="16" max="19" width="16.6640625" customWidth="1"/>
  </cols>
  <sheetData>
    <row r="2" spans="1:9" x14ac:dyDescent="0.15">
      <c r="A2" s="1" t="s">
        <v>0</v>
      </c>
      <c r="B2" s="9">
        <v>2015070684</v>
      </c>
      <c r="C2" s="2"/>
      <c r="D2" s="2"/>
      <c r="E2" s="2"/>
      <c r="F2" s="2"/>
    </row>
    <row r="3" spans="1:9" x14ac:dyDescent="0.15">
      <c r="A3" s="1" t="s">
        <v>1</v>
      </c>
      <c r="B3" s="32" t="s">
        <v>44</v>
      </c>
      <c r="C3" s="33"/>
      <c r="D3" s="34"/>
    </row>
    <row r="16" spans="1:9" x14ac:dyDescent="0.15">
      <c r="I16">
        <f>SUM(B40:I40)</f>
        <v>3</v>
      </c>
    </row>
    <row r="17" spans="9:13" x14ac:dyDescent="0.15">
      <c r="I17">
        <f>SUM(ciudades!H28:I28)</f>
        <v>2</v>
      </c>
    </row>
    <row r="18" spans="9:13" x14ac:dyDescent="0.15">
      <c r="I18">
        <f>SUM(promociones!F29:G29)</f>
        <v>1</v>
      </c>
    </row>
    <row r="19" spans="9:13" x14ac:dyDescent="0.15">
      <c r="I19" s="17">
        <f>SUM(I16:I18)</f>
        <v>6</v>
      </c>
    </row>
    <row r="27" spans="9:13" x14ac:dyDescent="0.15">
      <c r="I27" s="3"/>
      <c r="J27" s="3"/>
      <c r="K27" s="3"/>
      <c r="L27" s="3"/>
      <c r="M27" s="3"/>
    </row>
    <row r="28" spans="9:13" x14ac:dyDescent="0.15">
      <c r="I28" s="3"/>
      <c r="J28" s="3"/>
      <c r="K28" s="3"/>
      <c r="L28" s="3"/>
      <c r="M28" s="3"/>
    </row>
    <row r="29" spans="9:13" x14ac:dyDescent="0.15">
      <c r="I29" s="3"/>
      <c r="J29" s="3"/>
      <c r="K29" s="3"/>
      <c r="L29" s="3"/>
      <c r="M29" s="3"/>
    </row>
    <row r="30" spans="9:13" x14ac:dyDescent="0.15">
      <c r="I30" s="3"/>
      <c r="J30" s="3"/>
      <c r="K30" s="3"/>
      <c r="L30" s="3"/>
      <c r="M30" s="3"/>
    </row>
    <row r="31" spans="9:13" x14ac:dyDescent="0.15">
      <c r="I31" s="3"/>
      <c r="J31" s="3"/>
      <c r="K31" s="3"/>
      <c r="L31" s="3"/>
      <c r="M31" s="3"/>
    </row>
    <row r="32" spans="9:13" x14ac:dyDescent="0.15">
      <c r="I32" s="3"/>
      <c r="J32" s="3"/>
      <c r="K32" s="3"/>
      <c r="L32" s="3"/>
      <c r="M32" s="3"/>
    </row>
    <row r="33" spans="1:18" x14ac:dyDescent="0.15">
      <c r="I33" s="3"/>
      <c r="J33" s="3"/>
      <c r="K33" s="3"/>
      <c r="L33" s="3"/>
      <c r="M33" s="3"/>
    </row>
    <row r="34" spans="1:18" ht="31.5" customHeight="1" x14ac:dyDescent="0.15">
      <c r="B34" s="4"/>
      <c r="C34" s="4"/>
      <c r="D34" s="4"/>
      <c r="E34" s="4"/>
      <c r="F34" s="4"/>
      <c r="G34" s="4"/>
      <c r="H34" s="4"/>
      <c r="I34" s="10"/>
      <c r="J34" s="3"/>
      <c r="K34" s="3"/>
      <c r="L34" s="3"/>
      <c r="M34" s="3"/>
    </row>
    <row r="35" spans="1:18" ht="25.5" customHeight="1" x14ac:dyDescent="0.2">
      <c r="R35" s="5"/>
    </row>
    <row r="37" spans="1:18" x14ac:dyDescent="0.15">
      <c r="N37" s="6"/>
    </row>
    <row r="40" spans="1:18" x14ac:dyDescent="0.15">
      <c r="B40">
        <v>0.5</v>
      </c>
      <c r="G40">
        <v>1</v>
      </c>
      <c r="H40">
        <v>1</v>
      </c>
      <c r="I40">
        <v>0.5</v>
      </c>
      <c r="N40" s="6"/>
    </row>
    <row r="41" spans="1:18" ht="51" customHeight="1" x14ac:dyDescent="0.15">
      <c r="A41" s="14" t="s">
        <v>2</v>
      </c>
      <c r="B41" s="14" t="s">
        <v>3</v>
      </c>
      <c r="C41" s="14" t="s">
        <v>4</v>
      </c>
      <c r="D41" s="14" t="s">
        <v>5</v>
      </c>
      <c r="E41" s="14" t="s">
        <v>6</v>
      </c>
      <c r="F41" s="14" t="s">
        <v>7</v>
      </c>
      <c r="G41" s="14" t="s">
        <v>8</v>
      </c>
      <c r="H41" s="14" t="s">
        <v>9</v>
      </c>
      <c r="I41" s="14" t="s">
        <v>10</v>
      </c>
      <c r="N41" s="6"/>
    </row>
    <row r="42" spans="1:18" x14ac:dyDescent="0.15">
      <c r="A42">
        <v>1</v>
      </c>
      <c r="B42" t="s">
        <v>11</v>
      </c>
      <c r="C42" s="11" t="s">
        <v>12</v>
      </c>
      <c r="D42" t="s">
        <v>13</v>
      </c>
      <c r="E42" t="s">
        <v>14</v>
      </c>
      <c r="F42">
        <v>1</v>
      </c>
      <c r="G42" s="12">
        <f>IF(OR(D42="paquete loco", D42="paquete fantasía"),45*F42,60*F42)</f>
        <v>45</v>
      </c>
      <c r="H42" s="12" t="str">
        <f>IF(AND(B42="auto",E42="ma",C42="desayuno"),"15%","NO APLICA")</f>
        <v>NO APLICA</v>
      </c>
      <c r="I42" s="12">
        <f>IF(H42="NO APLICA",G42,IF(H42="15%",G42-(G42*0.25)))</f>
        <v>45</v>
      </c>
      <c r="J42" s="13"/>
    </row>
    <row r="43" spans="1:18" x14ac:dyDescent="0.15">
      <c r="A43">
        <v>2</v>
      </c>
      <c r="B43" t="s">
        <v>11</v>
      </c>
      <c r="C43" s="11" t="s">
        <v>15</v>
      </c>
      <c r="D43" t="s">
        <v>16</v>
      </c>
      <c r="E43" t="s">
        <v>17</v>
      </c>
      <c r="F43">
        <v>6</v>
      </c>
      <c r="G43" s="12">
        <f t="shared" ref="G43:G106" si="0">IF(OR(D43="paquete loco", D43="paquete fantasía"),45*F43,60*F43)</f>
        <v>270</v>
      </c>
      <c r="H43" s="12" t="str">
        <f t="shared" ref="H43:H106" si="1">IF(AND(B43="auto",E43="ma"),"15%","NO APLICA")</f>
        <v>NO APLICA</v>
      </c>
      <c r="I43" s="12">
        <f t="shared" ref="I43:I106" si="2">IF(H43="NO APLICA",G43,IF(H43="15%",G43-(G43*0.25)))</f>
        <v>270</v>
      </c>
      <c r="J43" s="13"/>
      <c r="N43" s="6"/>
    </row>
    <row r="44" spans="1:18" x14ac:dyDescent="0.15">
      <c r="A44">
        <v>3</v>
      </c>
      <c r="B44" t="s">
        <v>18</v>
      </c>
      <c r="C44" s="11" t="s">
        <v>12</v>
      </c>
      <c r="D44" t="s">
        <v>13</v>
      </c>
      <c r="E44" t="s">
        <v>19</v>
      </c>
      <c r="F44">
        <v>5</v>
      </c>
      <c r="G44" s="12">
        <f t="shared" si="0"/>
        <v>225</v>
      </c>
      <c r="H44" s="12" t="str">
        <f t="shared" si="1"/>
        <v>NO APLICA</v>
      </c>
      <c r="I44" s="12">
        <f t="shared" si="2"/>
        <v>225</v>
      </c>
      <c r="J44" s="13"/>
      <c r="N44" s="6"/>
    </row>
    <row r="45" spans="1:18" x14ac:dyDescent="0.15">
      <c r="A45">
        <v>4</v>
      </c>
      <c r="B45" t="s">
        <v>18</v>
      </c>
      <c r="C45" s="11" t="s">
        <v>15</v>
      </c>
      <c r="D45" t="s">
        <v>16</v>
      </c>
      <c r="E45" t="s">
        <v>17</v>
      </c>
      <c r="F45">
        <v>1</v>
      </c>
      <c r="G45" s="12">
        <f t="shared" si="0"/>
        <v>45</v>
      </c>
      <c r="H45" s="12" t="str">
        <f t="shared" si="1"/>
        <v>NO APLICA</v>
      </c>
      <c r="I45" s="12">
        <f t="shared" si="2"/>
        <v>45</v>
      </c>
      <c r="J45" s="13"/>
      <c r="N45" s="7"/>
    </row>
    <row r="46" spans="1:18" x14ac:dyDescent="0.15">
      <c r="A46">
        <v>5</v>
      </c>
      <c r="B46" t="s">
        <v>20</v>
      </c>
      <c r="C46" s="11" t="s">
        <v>15</v>
      </c>
      <c r="D46" t="s">
        <v>13</v>
      </c>
      <c r="E46" t="s">
        <v>19</v>
      </c>
      <c r="F46">
        <v>6</v>
      </c>
      <c r="G46" s="12">
        <f t="shared" si="0"/>
        <v>270</v>
      </c>
      <c r="H46" s="12" t="str">
        <f t="shared" si="1"/>
        <v>NO APLICA</v>
      </c>
      <c r="I46" s="12">
        <f t="shared" si="2"/>
        <v>270</v>
      </c>
      <c r="J46" s="13"/>
    </row>
    <row r="47" spans="1:18" x14ac:dyDescent="0.15">
      <c r="A47">
        <v>6</v>
      </c>
      <c r="B47" t="s">
        <v>11</v>
      </c>
      <c r="C47" s="11" t="s">
        <v>15</v>
      </c>
      <c r="D47" t="s">
        <v>16</v>
      </c>
      <c r="E47" t="s">
        <v>21</v>
      </c>
      <c r="F47">
        <v>4</v>
      </c>
      <c r="G47" s="12">
        <f t="shared" si="0"/>
        <v>180</v>
      </c>
      <c r="H47" s="12" t="str">
        <f t="shared" si="1"/>
        <v>NO APLICA</v>
      </c>
      <c r="I47" s="12">
        <f t="shared" si="2"/>
        <v>180</v>
      </c>
      <c r="J47" s="13"/>
    </row>
    <row r="48" spans="1:18" x14ac:dyDescent="0.15">
      <c r="A48">
        <v>7</v>
      </c>
      <c r="B48" t="s">
        <v>18</v>
      </c>
      <c r="C48" s="11" t="s">
        <v>22</v>
      </c>
      <c r="D48" t="s">
        <v>23</v>
      </c>
      <c r="E48" t="s">
        <v>24</v>
      </c>
      <c r="F48">
        <v>3</v>
      </c>
      <c r="G48" s="12">
        <f t="shared" si="0"/>
        <v>180</v>
      </c>
      <c r="H48" s="12" t="str">
        <f t="shared" si="1"/>
        <v>NO APLICA</v>
      </c>
      <c r="I48" s="12">
        <f t="shared" si="2"/>
        <v>180</v>
      </c>
      <c r="J48" s="13"/>
    </row>
    <row r="49" spans="1:15" x14ac:dyDescent="0.15">
      <c r="A49">
        <v>8</v>
      </c>
      <c r="B49" t="s">
        <v>18</v>
      </c>
      <c r="C49" s="11" t="s">
        <v>12</v>
      </c>
      <c r="D49" t="s">
        <v>25</v>
      </c>
      <c r="E49" t="s">
        <v>26</v>
      </c>
      <c r="F49">
        <v>1</v>
      </c>
      <c r="G49" s="12">
        <f t="shared" si="0"/>
        <v>60</v>
      </c>
      <c r="H49" s="12" t="str">
        <f t="shared" si="1"/>
        <v>NO APLICA</v>
      </c>
      <c r="I49" s="12">
        <f t="shared" si="2"/>
        <v>60</v>
      </c>
      <c r="J49" s="13"/>
    </row>
    <row r="50" spans="1:15" x14ac:dyDescent="0.15">
      <c r="A50">
        <v>9</v>
      </c>
      <c r="B50" t="s">
        <v>11</v>
      </c>
      <c r="C50" s="11" t="s">
        <v>15</v>
      </c>
      <c r="D50" t="s">
        <v>23</v>
      </c>
      <c r="E50" t="s">
        <v>19</v>
      </c>
      <c r="F50">
        <v>6</v>
      </c>
      <c r="G50" s="12">
        <f t="shared" si="0"/>
        <v>360</v>
      </c>
      <c r="H50" s="12" t="str">
        <f t="shared" si="1"/>
        <v>NO APLICA</v>
      </c>
      <c r="I50" s="12">
        <f t="shared" si="2"/>
        <v>360</v>
      </c>
      <c r="J50" s="13"/>
    </row>
    <row r="51" spans="1:15" x14ac:dyDescent="0.15">
      <c r="A51">
        <v>10</v>
      </c>
      <c r="B51" t="s">
        <v>18</v>
      </c>
      <c r="C51" s="11" t="s">
        <v>12</v>
      </c>
      <c r="D51" t="s">
        <v>13</v>
      </c>
      <c r="E51" t="s">
        <v>26</v>
      </c>
      <c r="F51">
        <v>2</v>
      </c>
      <c r="G51" s="12">
        <f t="shared" si="0"/>
        <v>90</v>
      </c>
      <c r="H51" s="12" t="str">
        <f t="shared" si="1"/>
        <v>NO APLICA</v>
      </c>
      <c r="I51" s="12">
        <f t="shared" si="2"/>
        <v>90</v>
      </c>
      <c r="J51" s="13"/>
    </row>
    <row r="52" spans="1:15" x14ac:dyDescent="0.15">
      <c r="A52">
        <v>11</v>
      </c>
      <c r="B52" t="s">
        <v>20</v>
      </c>
      <c r="C52" s="11" t="s">
        <v>22</v>
      </c>
      <c r="D52" t="s">
        <v>23</v>
      </c>
      <c r="E52" t="s">
        <v>27</v>
      </c>
      <c r="F52">
        <v>1</v>
      </c>
      <c r="G52" s="12">
        <f t="shared" si="0"/>
        <v>60</v>
      </c>
      <c r="H52" s="12" t="str">
        <f t="shared" si="1"/>
        <v>NO APLICA</v>
      </c>
      <c r="I52" s="12">
        <f t="shared" si="2"/>
        <v>60</v>
      </c>
      <c r="J52" s="13"/>
      <c r="N52" s="8"/>
    </row>
    <row r="53" spans="1:15" x14ac:dyDescent="0.15">
      <c r="A53">
        <v>12</v>
      </c>
      <c r="B53" t="s">
        <v>18</v>
      </c>
      <c r="C53" s="11" t="s">
        <v>22</v>
      </c>
      <c r="D53" t="s">
        <v>25</v>
      </c>
      <c r="E53" t="s">
        <v>27</v>
      </c>
      <c r="F53">
        <v>3</v>
      </c>
      <c r="G53" s="12">
        <f t="shared" si="0"/>
        <v>180</v>
      </c>
      <c r="H53" s="12" t="str">
        <f t="shared" si="1"/>
        <v>NO APLICA</v>
      </c>
      <c r="I53" s="12">
        <f t="shared" si="2"/>
        <v>180</v>
      </c>
      <c r="J53" s="13"/>
    </row>
    <row r="54" spans="1:15" x14ac:dyDescent="0.15">
      <c r="A54">
        <v>13</v>
      </c>
      <c r="B54" t="s">
        <v>11</v>
      </c>
      <c r="C54" s="11" t="s">
        <v>15</v>
      </c>
      <c r="D54" t="s">
        <v>16</v>
      </c>
      <c r="E54" t="s">
        <v>21</v>
      </c>
      <c r="F54">
        <v>1</v>
      </c>
      <c r="G54" s="12">
        <f t="shared" si="0"/>
        <v>45</v>
      </c>
      <c r="H54" s="12" t="str">
        <f t="shared" si="1"/>
        <v>NO APLICA</v>
      </c>
      <c r="I54" s="12">
        <f t="shared" si="2"/>
        <v>45</v>
      </c>
      <c r="J54" s="13"/>
    </row>
    <row r="55" spans="1:15" x14ac:dyDescent="0.15">
      <c r="A55">
        <v>14</v>
      </c>
      <c r="B55" t="s">
        <v>11</v>
      </c>
      <c r="C55" s="11" t="s">
        <v>15</v>
      </c>
      <c r="D55" t="s">
        <v>13</v>
      </c>
      <c r="E55" t="s">
        <v>21</v>
      </c>
      <c r="F55">
        <v>1</v>
      </c>
      <c r="G55" s="12">
        <f t="shared" si="0"/>
        <v>45</v>
      </c>
      <c r="H55" s="12" t="str">
        <f t="shared" si="1"/>
        <v>NO APLICA</v>
      </c>
      <c r="I55" s="12">
        <f t="shared" si="2"/>
        <v>45</v>
      </c>
      <c r="J55" s="13"/>
      <c r="N55" s="8"/>
    </row>
    <row r="56" spans="1:15" x14ac:dyDescent="0.15">
      <c r="A56">
        <v>15</v>
      </c>
      <c r="B56" t="s">
        <v>18</v>
      </c>
      <c r="C56" s="11" t="s">
        <v>12</v>
      </c>
      <c r="D56" t="s">
        <v>23</v>
      </c>
      <c r="E56" t="s">
        <v>14</v>
      </c>
      <c r="F56">
        <v>2</v>
      </c>
      <c r="G56" s="12">
        <f t="shared" si="0"/>
        <v>120</v>
      </c>
      <c r="H56" s="12" t="str">
        <f t="shared" si="1"/>
        <v>NO APLICA</v>
      </c>
      <c r="I56" s="12">
        <f t="shared" si="2"/>
        <v>120</v>
      </c>
      <c r="J56" s="13"/>
    </row>
    <row r="57" spans="1:15" x14ac:dyDescent="0.15">
      <c r="A57">
        <v>16</v>
      </c>
      <c r="B57" t="s">
        <v>18</v>
      </c>
      <c r="C57" s="11" t="s">
        <v>22</v>
      </c>
      <c r="D57" t="s">
        <v>23</v>
      </c>
      <c r="E57" t="s">
        <v>14</v>
      </c>
      <c r="F57">
        <v>3</v>
      </c>
      <c r="G57" s="12">
        <f t="shared" si="0"/>
        <v>180</v>
      </c>
      <c r="H57" s="12" t="str">
        <f t="shared" si="1"/>
        <v>NO APLICA</v>
      </c>
      <c r="I57" s="12">
        <f t="shared" si="2"/>
        <v>180</v>
      </c>
      <c r="J57" s="13"/>
    </row>
    <row r="58" spans="1:15" x14ac:dyDescent="0.15">
      <c r="A58">
        <v>17</v>
      </c>
      <c r="B58" t="s">
        <v>18</v>
      </c>
      <c r="C58" s="11" t="s">
        <v>12</v>
      </c>
      <c r="D58" t="s">
        <v>16</v>
      </c>
      <c r="E58" t="s">
        <v>14</v>
      </c>
      <c r="F58">
        <v>4</v>
      </c>
      <c r="G58" s="12">
        <f t="shared" si="0"/>
        <v>180</v>
      </c>
      <c r="H58" s="12" t="str">
        <f t="shared" si="1"/>
        <v>NO APLICA</v>
      </c>
      <c r="I58" s="12">
        <f t="shared" si="2"/>
        <v>180</v>
      </c>
      <c r="J58" s="13"/>
      <c r="N58" s="8"/>
      <c r="O58" s="6"/>
    </row>
    <row r="59" spans="1:15" x14ac:dyDescent="0.15">
      <c r="A59">
        <v>18</v>
      </c>
      <c r="B59" t="s">
        <v>20</v>
      </c>
      <c r="C59" s="11" t="s">
        <v>22</v>
      </c>
      <c r="D59" t="s">
        <v>13</v>
      </c>
      <c r="E59" t="s">
        <v>14</v>
      </c>
      <c r="F59">
        <v>4</v>
      </c>
      <c r="G59" s="12">
        <f t="shared" si="0"/>
        <v>180</v>
      </c>
      <c r="H59" s="12" t="str">
        <f t="shared" si="1"/>
        <v>NO APLICA</v>
      </c>
      <c r="I59" s="12">
        <f t="shared" si="2"/>
        <v>180</v>
      </c>
      <c r="J59" s="13"/>
    </row>
    <row r="60" spans="1:15" x14ac:dyDescent="0.15">
      <c r="A60">
        <v>19</v>
      </c>
      <c r="B60" t="s">
        <v>18</v>
      </c>
      <c r="C60" s="11" t="s">
        <v>12</v>
      </c>
      <c r="D60" t="s">
        <v>25</v>
      </c>
      <c r="E60" t="s">
        <v>19</v>
      </c>
      <c r="F60">
        <v>6</v>
      </c>
      <c r="G60" s="12">
        <f t="shared" si="0"/>
        <v>360</v>
      </c>
      <c r="H60" s="12" t="str">
        <f t="shared" si="1"/>
        <v>NO APLICA</v>
      </c>
      <c r="I60" s="12">
        <f t="shared" si="2"/>
        <v>360</v>
      </c>
      <c r="J60" s="13"/>
    </row>
    <row r="61" spans="1:15" x14ac:dyDescent="0.15">
      <c r="A61">
        <v>20</v>
      </c>
      <c r="B61" t="s">
        <v>20</v>
      </c>
      <c r="C61" s="11" t="s">
        <v>15</v>
      </c>
      <c r="D61" t="s">
        <v>25</v>
      </c>
      <c r="E61" t="s">
        <v>24</v>
      </c>
      <c r="F61">
        <v>1</v>
      </c>
      <c r="G61" s="12">
        <f t="shared" si="0"/>
        <v>60</v>
      </c>
      <c r="H61" s="12" t="str">
        <f t="shared" si="1"/>
        <v>NO APLICA</v>
      </c>
      <c r="I61" s="12">
        <f t="shared" si="2"/>
        <v>60</v>
      </c>
      <c r="J61" s="13"/>
      <c r="N61" s="8"/>
    </row>
    <row r="62" spans="1:15" x14ac:dyDescent="0.15">
      <c r="A62">
        <v>21</v>
      </c>
      <c r="B62" t="s">
        <v>18</v>
      </c>
      <c r="C62" s="11" t="s">
        <v>22</v>
      </c>
      <c r="D62" t="s">
        <v>13</v>
      </c>
      <c r="E62" t="s">
        <v>27</v>
      </c>
      <c r="F62">
        <v>3</v>
      </c>
      <c r="G62" s="12">
        <f t="shared" si="0"/>
        <v>135</v>
      </c>
      <c r="H62" s="12" t="str">
        <f t="shared" si="1"/>
        <v>NO APLICA</v>
      </c>
      <c r="I62" s="12">
        <f t="shared" si="2"/>
        <v>135</v>
      </c>
      <c r="J62" s="13"/>
    </row>
    <row r="63" spans="1:15" x14ac:dyDescent="0.15">
      <c r="A63">
        <v>22</v>
      </c>
      <c r="B63" t="s">
        <v>11</v>
      </c>
      <c r="C63" s="11" t="s">
        <v>15</v>
      </c>
      <c r="D63" t="s">
        <v>16</v>
      </c>
      <c r="E63" t="s">
        <v>14</v>
      </c>
      <c r="F63">
        <v>1</v>
      </c>
      <c r="G63" s="12">
        <f t="shared" si="0"/>
        <v>45</v>
      </c>
      <c r="H63" s="12" t="str">
        <f t="shared" si="1"/>
        <v>NO APLICA</v>
      </c>
      <c r="I63" s="12">
        <f t="shared" si="2"/>
        <v>45</v>
      </c>
      <c r="J63" s="13"/>
    </row>
    <row r="64" spans="1:15" x14ac:dyDescent="0.15">
      <c r="A64">
        <v>23</v>
      </c>
      <c r="B64" t="s">
        <v>20</v>
      </c>
      <c r="C64" s="11" t="s">
        <v>22</v>
      </c>
      <c r="D64" t="s">
        <v>13</v>
      </c>
      <c r="E64" t="s">
        <v>26</v>
      </c>
      <c r="F64">
        <v>3</v>
      </c>
      <c r="G64" s="12">
        <f t="shared" si="0"/>
        <v>135</v>
      </c>
      <c r="H64" s="12" t="str">
        <f t="shared" si="1"/>
        <v>NO APLICA</v>
      </c>
      <c r="I64" s="12">
        <f t="shared" si="2"/>
        <v>135</v>
      </c>
      <c r="J64" s="13"/>
    </row>
    <row r="65" spans="1:10" x14ac:dyDescent="0.15">
      <c r="A65">
        <v>24</v>
      </c>
      <c r="B65" t="s">
        <v>20</v>
      </c>
      <c r="C65" s="11" t="s">
        <v>22</v>
      </c>
      <c r="D65" t="s">
        <v>16</v>
      </c>
      <c r="E65" t="s">
        <v>14</v>
      </c>
      <c r="F65">
        <v>6</v>
      </c>
      <c r="G65" s="12">
        <f t="shared" si="0"/>
        <v>270</v>
      </c>
      <c r="H65" s="12" t="str">
        <f t="shared" si="1"/>
        <v>NO APLICA</v>
      </c>
      <c r="I65" s="12">
        <f t="shared" si="2"/>
        <v>270</v>
      </c>
      <c r="J65" s="13"/>
    </row>
    <row r="66" spans="1:10" x14ac:dyDescent="0.15">
      <c r="A66">
        <v>25</v>
      </c>
      <c r="B66" t="s">
        <v>11</v>
      </c>
      <c r="C66" s="11" t="s">
        <v>15</v>
      </c>
      <c r="D66" t="s">
        <v>25</v>
      </c>
      <c r="E66" t="s">
        <v>26</v>
      </c>
      <c r="F66">
        <v>2</v>
      </c>
      <c r="G66" s="12">
        <f t="shared" si="0"/>
        <v>120</v>
      </c>
      <c r="H66" s="12" t="str">
        <f t="shared" si="1"/>
        <v>15%</v>
      </c>
      <c r="I66" s="12">
        <f t="shared" si="2"/>
        <v>90</v>
      </c>
      <c r="J66" s="13"/>
    </row>
    <row r="67" spans="1:10" x14ac:dyDescent="0.15">
      <c r="A67">
        <v>26</v>
      </c>
      <c r="B67" t="s">
        <v>11</v>
      </c>
      <c r="C67" s="11" t="s">
        <v>22</v>
      </c>
      <c r="D67" t="s">
        <v>23</v>
      </c>
      <c r="E67" t="s">
        <v>19</v>
      </c>
      <c r="F67">
        <v>5</v>
      </c>
      <c r="G67" s="12">
        <f t="shared" si="0"/>
        <v>300</v>
      </c>
      <c r="H67" s="12" t="str">
        <f t="shared" si="1"/>
        <v>NO APLICA</v>
      </c>
      <c r="I67" s="12">
        <f t="shared" si="2"/>
        <v>300</v>
      </c>
      <c r="J67" s="13"/>
    </row>
    <row r="68" spans="1:10" x14ac:dyDescent="0.15">
      <c r="A68">
        <v>27</v>
      </c>
      <c r="B68" t="s">
        <v>11</v>
      </c>
      <c r="C68" s="11" t="s">
        <v>22</v>
      </c>
      <c r="D68" t="s">
        <v>16</v>
      </c>
      <c r="E68" t="s">
        <v>26</v>
      </c>
      <c r="F68">
        <v>4</v>
      </c>
      <c r="G68" s="12">
        <f t="shared" si="0"/>
        <v>180</v>
      </c>
      <c r="H68" s="12" t="str">
        <f t="shared" si="1"/>
        <v>15%</v>
      </c>
      <c r="I68" s="12">
        <f t="shared" si="2"/>
        <v>135</v>
      </c>
      <c r="J68" s="13"/>
    </row>
    <row r="69" spans="1:10" x14ac:dyDescent="0.15">
      <c r="A69">
        <v>28</v>
      </c>
      <c r="B69" t="s">
        <v>18</v>
      </c>
      <c r="C69" s="11" t="s">
        <v>22</v>
      </c>
      <c r="D69" t="s">
        <v>13</v>
      </c>
      <c r="E69" t="s">
        <v>27</v>
      </c>
      <c r="F69">
        <v>2</v>
      </c>
      <c r="G69" s="12">
        <f t="shared" si="0"/>
        <v>90</v>
      </c>
      <c r="H69" s="12" t="str">
        <f t="shared" si="1"/>
        <v>NO APLICA</v>
      </c>
      <c r="I69" s="12">
        <f t="shared" si="2"/>
        <v>90</v>
      </c>
      <c r="J69" s="13"/>
    </row>
    <row r="70" spans="1:10" x14ac:dyDescent="0.15">
      <c r="A70">
        <v>29</v>
      </c>
      <c r="B70" t="s">
        <v>20</v>
      </c>
      <c r="C70" s="11" t="s">
        <v>22</v>
      </c>
      <c r="D70" t="s">
        <v>16</v>
      </c>
      <c r="E70" t="s">
        <v>14</v>
      </c>
      <c r="F70">
        <v>3</v>
      </c>
      <c r="G70" s="12">
        <f t="shared" si="0"/>
        <v>135</v>
      </c>
      <c r="H70" s="12" t="str">
        <f t="shared" si="1"/>
        <v>NO APLICA</v>
      </c>
      <c r="I70" s="12">
        <f t="shared" si="2"/>
        <v>135</v>
      </c>
      <c r="J70" s="13"/>
    </row>
    <row r="71" spans="1:10" x14ac:dyDescent="0.15">
      <c r="A71">
        <v>30</v>
      </c>
      <c r="B71" t="s">
        <v>11</v>
      </c>
      <c r="C71" s="11" t="s">
        <v>15</v>
      </c>
      <c r="D71" t="s">
        <v>23</v>
      </c>
      <c r="E71" t="s">
        <v>21</v>
      </c>
      <c r="F71">
        <v>4</v>
      </c>
      <c r="G71" s="12">
        <f t="shared" si="0"/>
        <v>240</v>
      </c>
      <c r="H71" s="12" t="str">
        <f t="shared" si="1"/>
        <v>NO APLICA</v>
      </c>
      <c r="I71" s="12">
        <f t="shared" si="2"/>
        <v>240</v>
      </c>
      <c r="J71" s="13"/>
    </row>
    <row r="72" spans="1:10" x14ac:dyDescent="0.15">
      <c r="A72">
        <v>31</v>
      </c>
      <c r="B72" t="s">
        <v>20</v>
      </c>
      <c r="C72" s="11" t="s">
        <v>12</v>
      </c>
      <c r="D72" t="s">
        <v>25</v>
      </c>
      <c r="E72" t="s">
        <v>24</v>
      </c>
      <c r="F72">
        <v>6</v>
      </c>
      <c r="G72" s="12">
        <f t="shared" si="0"/>
        <v>360</v>
      </c>
      <c r="H72" s="12" t="str">
        <f t="shared" si="1"/>
        <v>NO APLICA</v>
      </c>
      <c r="I72" s="12">
        <f t="shared" si="2"/>
        <v>360</v>
      </c>
      <c r="J72" s="13"/>
    </row>
    <row r="73" spans="1:10" x14ac:dyDescent="0.15">
      <c r="A73">
        <v>32</v>
      </c>
      <c r="B73" t="s">
        <v>18</v>
      </c>
      <c r="C73" s="11" t="s">
        <v>22</v>
      </c>
      <c r="D73" t="s">
        <v>25</v>
      </c>
      <c r="E73" t="s">
        <v>24</v>
      </c>
      <c r="F73">
        <v>3</v>
      </c>
      <c r="G73" s="12">
        <f t="shared" si="0"/>
        <v>180</v>
      </c>
      <c r="H73" s="12" t="str">
        <f t="shared" si="1"/>
        <v>NO APLICA</v>
      </c>
      <c r="I73" s="12">
        <f t="shared" si="2"/>
        <v>180</v>
      </c>
      <c r="J73" s="13"/>
    </row>
    <row r="74" spans="1:10" x14ac:dyDescent="0.15">
      <c r="A74">
        <v>33</v>
      </c>
      <c r="B74" t="s">
        <v>20</v>
      </c>
      <c r="C74" s="11" t="s">
        <v>15</v>
      </c>
      <c r="D74" t="s">
        <v>25</v>
      </c>
      <c r="E74" t="s">
        <v>17</v>
      </c>
      <c r="F74">
        <v>3</v>
      </c>
      <c r="G74" s="12">
        <f t="shared" si="0"/>
        <v>180</v>
      </c>
      <c r="H74" s="12" t="str">
        <f t="shared" si="1"/>
        <v>NO APLICA</v>
      </c>
      <c r="I74" s="12">
        <f t="shared" si="2"/>
        <v>180</v>
      </c>
      <c r="J74" s="13"/>
    </row>
    <row r="75" spans="1:10" x14ac:dyDescent="0.15">
      <c r="A75">
        <v>34</v>
      </c>
      <c r="B75" t="s">
        <v>11</v>
      </c>
      <c r="C75" s="11" t="s">
        <v>22</v>
      </c>
      <c r="D75" t="s">
        <v>23</v>
      </c>
      <c r="E75" t="s">
        <v>14</v>
      </c>
      <c r="F75">
        <v>2</v>
      </c>
      <c r="G75" s="12">
        <f t="shared" si="0"/>
        <v>120</v>
      </c>
      <c r="H75" s="12" t="str">
        <f t="shared" si="1"/>
        <v>NO APLICA</v>
      </c>
      <c r="I75" s="12">
        <f t="shared" si="2"/>
        <v>120</v>
      </c>
      <c r="J75" s="13"/>
    </row>
    <row r="76" spans="1:10" x14ac:dyDescent="0.15">
      <c r="A76">
        <v>35</v>
      </c>
      <c r="B76" t="s">
        <v>18</v>
      </c>
      <c r="C76" s="11" t="s">
        <v>12</v>
      </c>
      <c r="D76" t="s">
        <v>23</v>
      </c>
      <c r="E76" t="s">
        <v>26</v>
      </c>
      <c r="F76">
        <v>6</v>
      </c>
      <c r="G76" s="12">
        <f t="shared" si="0"/>
        <v>360</v>
      </c>
      <c r="H76" s="12" t="str">
        <f t="shared" si="1"/>
        <v>NO APLICA</v>
      </c>
      <c r="I76" s="12">
        <f t="shared" si="2"/>
        <v>360</v>
      </c>
      <c r="J76" s="13"/>
    </row>
    <row r="77" spans="1:10" x14ac:dyDescent="0.15">
      <c r="A77">
        <v>36</v>
      </c>
      <c r="B77" t="s">
        <v>18</v>
      </c>
      <c r="C77" s="11" t="s">
        <v>22</v>
      </c>
      <c r="D77" t="s">
        <v>23</v>
      </c>
      <c r="E77" t="s">
        <v>17</v>
      </c>
      <c r="F77">
        <v>2</v>
      </c>
      <c r="G77" s="12">
        <f t="shared" si="0"/>
        <v>120</v>
      </c>
      <c r="H77" s="12" t="str">
        <f t="shared" si="1"/>
        <v>NO APLICA</v>
      </c>
      <c r="I77" s="12">
        <f t="shared" si="2"/>
        <v>120</v>
      </c>
      <c r="J77" s="13"/>
    </row>
    <row r="78" spans="1:10" x14ac:dyDescent="0.15">
      <c r="A78">
        <v>37</v>
      </c>
      <c r="B78" t="s">
        <v>18</v>
      </c>
      <c r="C78" s="11" t="s">
        <v>15</v>
      </c>
      <c r="D78" t="s">
        <v>13</v>
      </c>
      <c r="E78" t="s">
        <v>14</v>
      </c>
      <c r="F78">
        <v>5</v>
      </c>
      <c r="G78" s="12">
        <f t="shared" si="0"/>
        <v>225</v>
      </c>
      <c r="H78" s="12" t="str">
        <f t="shared" si="1"/>
        <v>NO APLICA</v>
      </c>
      <c r="I78" s="12">
        <f t="shared" si="2"/>
        <v>225</v>
      </c>
      <c r="J78" s="13"/>
    </row>
    <row r="79" spans="1:10" x14ac:dyDescent="0.15">
      <c r="A79">
        <v>38</v>
      </c>
      <c r="B79" t="s">
        <v>20</v>
      </c>
      <c r="C79" s="11" t="s">
        <v>22</v>
      </c>
      <c r="D79" t="s">
        <v>23</v>
      </c>
      <c r="E79" t="s">
        <v>17</v>
      </c>
      <c r="F79">
        <v>1</v>
      </c>
      <c r="G79" s="12">
        <f t="shared" si="0"/>
        <v>60</v>
      </c>
      <c r="H79" s="12" t="str">
        <f t="shared" si="1"/>
        <v>NO APLICA</v>
      </c>
      <c r="I79" s="12">
        <f t="shared" si="2"/>
        <v>60</v>
      </c>
      <c r="J79" s="13"/>
    </row>
    <row r="80" spans="1:10" x14ac:dyDescent="0.15">
      <c r="A80">
        <v>39</v>
      </c>
      <c r="B80" t="s">
        <v>18</v>
      </c>
      <c r="C80" s="11" t="s">
        <v>15</v>
      </c>
      <c r="D80" t="s">
        <v>13</v>
      </c>
      <c r="E80" t="s">
        <v>21</v>
      </c>
      <c r="F80">
        <v>3</v>
      </c>
      <c r="G80" s="12">
        <f t="shared" si="0"/>
        <v>135</v>
      </c>
      <c r="H80" s="12" t="str">
        <f t="shared" si="1"/>
        <v>NO APLICA</v>
      </c>
      <c r="I80" s="12">
        <f t="shared" si="2"/>
        <v>135</v>
      </c>
      <c r="J80" s="13"/>
    </row>
    <row r="81" spans="1:10" x14ac:dyDescent="0.15">
      <c r="A81">
        <v>40</v>
      </c>
      <c r="B81" t="s">
        <v>20</v>
      </c>
      <c r="C81" s="11" t="s">
        <v>12</v>
      </c>
      <c r="D81" t="s">
        <v>25</v>
      </c>
      <c r="E81" t="s">
        <v>14</v>
      </c>
      <c r="F81">
        <v>4</v>
      </c>
      <c r="G81" s="12">
        <f t="shared" si="0"/>
        <v>240</v>
      </c>
      <c r="H81" s="12" t="str">
        <f t="shared" si="1"/>
        <v>NO APLICA</v>
      </c>
      <c r="I81" s="12">
        <f t="shared" si="2"/>
        <v>240</v>
      </c>
      <c r="J81" s="13"/>
    </row>
    <row r="82" spans="1:10" x14ac:dyDescent="0.15">
      <c r="A82">
        <v>41</v>
      </c>
      <c r="B82" t="s">
        <v>20</v>
      </c>
      <c r="C82" s="11" t="s">
        <v>15</v>
      </c>
      <c r="D82" t="s">
        <v>25</v>
      </c>
      <c r="E82" t="s">
        <v>24</v>
      </c>
      <c r="F82">
        <v>1</v>
      </c>
      <c r="G82" s="12">
        <f t="shared" si="0"/>
        <v>60</v>
      </c>
      <c r="H82" s="12" t="str">
        <f t="shared" si="1"/>
        <v>NO APLICA</v>
      </c>
      <c r="I82" s="12">
        <f t="shared" si="2"/>
        <v>60</v>
      </c>
      <c r="J82" s="13"/>
    </row>
    <row r="83" spans="1:10" x14ac:dyDescent="0.15">
      <c r="A83">
        <v>42</v>
      </c>
      <c r="B83" t="s">
        <v>20</v>
      </c>
      <c r="C83" s="11" t="s">
        <v>22</v>
      </c>
      <c r="D83" t="s">
        <v>16</v>
      </c>
      <c r="E83" t="s">
        <v>14</v>
      </c>
      <c r="F83">
        <v>1</v>
      </c>
      <c r="G83" s="12">
        <f t="shared" si="0"/>
        <v>45</v>
      </c>
      <c r="H83" s="12" t="str">
        <f t="shared" si="1"/>
        <v>NO APLICA</v>
      </c>
      <c r="I83" s="12">
        <f t="shared" si="2"/>
        <v>45</v>
      </c>
      <c r="J83" s="13"/>
    </row>
    <row r="84" spans="1:10" x14ac:dyDescent="0.15">
      <c r="A84">
        <v>43</v>
      </c>
      <c r="B84" t="s">
        <v>18</v>
      </c>
      <c r="C84" s="11" t="s">
        <v>15</v>
      </c>
      <c r="D84" t="s">
        <v>16</v>
      </c>
      <c r="E84" t="s">
        <v>17</v>
      </c>
      <c r="F84">
        <v>6</v>
      </c>
      <c r="G84" s="12">
        <f t="shared" si="0"/>
        <v>270</v>
      </c>
      <c r="H84" s="12" t="str">
        <f t="shared" si="1"/>
        <v>NO APLICA</v>
      </c>
      <c r="I84" s="12">
        <f t="shared" si="2"/>
        <v>270</v>
      </c>
      <c r="J84" s="13"/>
    </row>
    <row r="85" spans="1:10" x14ac:dyDescent="0.15">
      <c r="A85">
        <v>44</v>
      </c>
      <c r="B85" t="s">
        <v>11</v>
      </c>
      <c r="C85" s="11" t="s">
        <v>15</v>
      </c>
      <c r="D85" t="s">
        <v>23</v>
      </c>
      <c r="E85" t="s">
        <v>26</v>
      </c>
      <c r="F85">
        <v>6</v>
      </c>
      <c r="G85" s="12">
        <f t="shared" si="0"/>
        <v>360</v>
      </c>
      <c r="H85" s="12" t="str">
        <f t="shared" si="1"/>
        <v>15%</v>
      </c>
      <c r="I85" s="12">
        <f t="shared" si="2"/>
        <v>270</v>
      </c>
      <c r="J85" s="13"/>
    </row>
    <row r="86" spans="1:10" x14ac:dyDescent="0.15">
      <c r="A86">
        <v>45</v>
      </c>
      <c r="B86" t="s">
        <v>20</v>
      </c>
      <c r="C86" s="11" t="s">
        <v>15</v>
      </c>
      <c r="D86" t="s">
        <v>23</v>
      </c>
      <c r="E86" t="s">
        <v>27</v>
      </c>
      <c r="F86">
        <v>2</v>
      </c>
      <c r="G86" s="12">
        <f t="shared" si="0"/>
        <v>120</v>
      </c>
      <c r="H86" s="12" t="str">
        <f t="shared" si="1"/>
        <v>NO APLICA</v>
      </c>
      <c r="I86" s="12">
        <f t="shared" si="2"/>
        <v>120</v>
      </c>
      <c r="J86" s="13"/>
    </row>
    <row r="87" spans="1:10" x14ac:dyDescent="0.15">
      <c r="A87">
        <v>46</v>
      </c>
      <c r="B87" t="s">
        <v>11</v>
      </c>
      <c r="C87" s="11" t="s">
        <v>12</v>
      </c>
      <c r="D87" t="s">
        <v>25</v>
      </c>
      <c r="E87" t="s">
        <v>26</v>
      </c>
      <c r="F87">
        <v>1</v>
      </c>
      <c r="G87" s="12">
        <f t="shared" si="0"/>
        <v>60</v>
      </c>
      <c r="H87" s="12" t="str">
        <f t="shared" si="1"/>
        <v>15%</v>
      </c>
      <c r="I87" s="12">
        <f t="shared" si="2"/>
        <v>45</v>
      </c>
      <c r="J87" s="13"/>
    </row>
    <row r="88" spans="1:10" x14ac:dyDescent="0.15">
      <c r="A88">
        <v>47</v>
      </c>
      <c r="B88" t="s">
        <v>20</v>
      </c>
      <c r="C88" s="11" t="s">
        <v>22</v>
      </c>
      <c r="D88" t="s">
        <v>25</v>
      </c>
      <c r="E88" t="s">
        <v>27</v>
      </c>
      <c r="F88">
        <v>2</v>
      </c>
      <c r="G88" s="12">
        <f t="shared" si="0"/>
        <v>120</v>
      </c>
      <c r="H88" s="12" t="str">
        <f t="shared" si="1"/>
        <v>NO APLICA</v>
      </c>
      <c r="I88" s="12">
        <f t="shared" si="2"/>
        <v>120</v>
      </c>
      <c r="J88" s="13"/>
    </row>
    <row r="89" spans="1:10" x14ac:dyDescent="0.15">
      <c r="A89">
        <v>48</v>
      </c>
      <c r="B89" t="s">
        <v>11</v>
      </c>
      <c r="C89" s="11" t="s">
        <v>15</v>
      </c>
      <c r="D89" t="s">
        <v>23</v>
      </c>
      <c r="E89" t="s">
        <v>26</v>
      </c>
      <c r="F89">
        <v>6</v>
      </c>
      <c r="G89" s="12">
        <f t="shared" si="0"/>
        <v>360</v>
      </c>
      <c r="H89" s="12" t="str">
        <f t="shared" si="1"/>
        <v>15%</v>
      </c>
      <c r="I89" s="12">
        <f t="shared" si="2"/>
        <v>270</v>
      </c>
      <c r="J89" s="13"/>
    </row>
    <row r="90" spans="1:10" x14ac:dyDescent="0.15">
      <c r="A90">
        <v>49</v>
      </c>
      <c r="B90" t="s">
        <v>18</v>
      </c>
      <c r="C90" s="11" t="s">
        <v>12</v>
      </c>
      <c r="D90" t="s">
        <v>23</v>
      </c>
      <c r="E90" t="s">
        <v>21</v>
      </c>
      <c r="F90">
        <v>1</v>
      </c>
      <c r="G90" s="12">
        <f t="shared" si="0"/>
        <v>60</v>
      </c>
      <c r="H90" s="12" t="str">
        <f t="shared" si="1"/>
        <v>NO APLICA</v>
      </c>
      <c r="I90" s="12">
        <f t="shared" si="2"/>
        <v>60</v>
      </c>
      <c r="J90" s="13"/>
    </row>
    <row r="91" spans="1:10" x14ac:dyDescent="0.15">
      <c r="A91">
        <v>50</v>
      </c>
      <c r="B91" t="s">
        <v>18</v>
      </c>
      <c r="C91" s="11" t="s">
        <v>12</v>
      </c>
      <c r="D91" t="s">
        <v>25</v>
      </c>
      <c r="E91" t="s">
        <v>21</v>
      </c>
      <c r="F91">
        <v>5</v>
      </c>
      <c r="G91" s="12">
        <f t="shared" si="0"/>
        <v>300</v>
      </c>
      <c r="H91" s="12" t="str">
        <f t="shared" si="1"/>
        <v>NO APLICA</v>
      </c>
      <c r="I91" s="12">
        <f t="shared" si="2"/>
        <v>300</v>
      </c>
      <c r="J91" s="13"/>
    </row>
    <row r="92" spans="1:10" x14ac:dyDescent="0.15">
      <c r="A92">
        <v>51</v>
      </c>
      <c r="B92" t="s">
        <v>18</v>
      </c>
      <c r="C92" s="11" t="s">
        <v>12</v>
      </c>
      <c r="D92" t="s">
        <v>23</v>
      </c>
      <c r="E92" t="s">
        <v>21</v>
      </c>
      <c r="F92">
        <v>6</v>
      </c>
      <c r="G92" s="12">
        <f t="shared" si="0"/>
        <v>360</v>
      </c>
      <c r="H92" s="12" t="str">
        <f t="shared" si="1"/>
        <v>NO APLICA</v>
      </c>
      <c r="I92" s="12">
        <f t="shared" si="2"/>
        <v>360</v>
      </c>
      <c r="J92" s="13"/>
    </row>
    <row r="93" spans="1:10" x14ac:dyDescent="0.15">
      <c r="A93">
        <v>52</v>
      </c>
      <c r="B93" t="s">
        <v>11</v>
      </c>
      <c r="C93" s="11" t="s">
        <v>15</v>
      </c>
      <c r="D93" t="s">
        <v>23</v>
      </c>
      <c r="E93" t="s">
        <v>21</v>
      </c>
      <c r="F93">
        <v>5</v>
      </c>
      <c r="G93" s="12">
        <f t="shared" si="0"/>
        <v>300</v>
      </c>
      <c r="H93" s="12" t="str">
        <f t="shared" si="1"/>
        <v>NO APLICA</v>
      </c>
      <c r="I93" s="12">
        <f t="shared" si="2"/>
        <v>300</v>
      </c>
      <c r="J93" s="13"/>
    </row>
    <row r="94" spans="1:10" x14ac:dyDescent="0.15">
      <c r="A94">
        <v>53</v>
      </c>
      <c r="B94" t="s">
        <v>20</v>
      </c>
      <c r="C94" s="11" t="s">
        <v>15</v>
      </c>
      <c r="D94" t="s">
        <v>13</v>
      </c>
      <c r="E94" t="s">
        <v>24</v>
      </c>
      <c r="F94">
        <v>4</v>
      </c>
      <c r="G94" s="12">
        <f t="shared" si="0"/>
        <v>180</v>
      </c>
      <c r="H94" s="12" t="str">
        <f t="shared" si="1"/>
        <v>NO APLICA</v>
      </c>
      <c r="I94" s="12">
        <f t="shared" si="2"/>
        <v>180</v>
      </c>
      <c r="J94" s="13"/>
    </row>
    <row r="95" spans="1:10" x14ac:dyDescent="0.15">
      <c r="A95">
        <v>54</v>
      </c>
      <c r="B95" t="s">
        <v>11</v>
      </c>
      <c r="C95" s="11" t="s">
        <v>12</v>
      </c>
      <c r="D95" t="s">
        <v>25</v>
      </c>
      <c r="E95" t="s">
        <v>14</v>
      </c>
      <c r="F95">
        <v>2</v>
      </c>
      <c r="G95" s="12">
        <f t="shared" si="0"/>
        <v>120</v>
      </c>
      <c r="H95" s="12" t="str">
        <f t="shared" si="1"/>
        <v>NO APLICA</v>
      </c>
      <c r="I95" s="12">
        <f t="shared" si="2"/>
        <v>120</v>
      </c>
      <c r="J95" s="13"/>
    </row>
    <row r="96" spans="1:10" x14ac:dyDescent="0.15">
      <c r="A96">
        <v>55</v>
      </c>
      <c r="B96" t="s">
        <v>20</v>
      </c>
      <c r="C96" s="11" t="s">
        <v>12</v>
      </c>
      <c r="D96" t="s">
        <v>25</v>
      </c>
      <c r="E96" t="s">
        <v>19</v>
      </c>
      <c r="F96">
        <v>3</v>
      </c>
      <c r="G96" s="12">
        <f t="shared" si="0"/>
        <v>180</v>
      </c>
      <c r="H96" s="12" t="str">
        <f t="shared" si="1"/>
        <v>NO APLICA</v>
      </c>
      <c r="I96" s="12">
        <f t="shared" si="2"/>
        <v>180</v>
      </c>
      <c r="J96" s="13"/>
    </row>
    <row r="97" spans="1:10" x14ac:dyDescent="0.15">
      <c r="A97">
        <v>56</v>
      </c>
      <c r="B97" t="s">
        <v>18</v>
      </c>
      <c r="C97" s="11" t="s">
        <v>12</v>
      </c>
      <c r="D97" t="s">
        <v>25</v>
      </c>
      <c r="E97" t="s">
        <v>24</v>
      </c>
      <c r="F97">
        <v>6</v>
      </c>
      <c r="G97" s="12">
        <f t="shared" si="0"/>
        <v>360</v>
      </c>
      <c r="H97" s="12" t="str">
        <f t="shared" si="1"/>
        <v>NO APLICA</v>
      </c>
      <c r="I97" s="12">
        <f t="shared" si="2"/>
        <v>360</v>
      </c>
      <c r="J97" s="13"/>
    </row>
    <row r="98" spans="1:10" x14ac:dyDescent="0.15">
      <c r="A98">
        <v>57</v>
      </c>
      <c r="B98" t="s">
        <v>20</v>
      </c>
      <c r="C98" s="11" t="s">
        <v>12</v>
      </c>
      <c r="D98" t="s">
        <v>23</v>
      </c>
      <c r="E98" t="s">
        <v>17</v>
      </c>
      <c r="F98">
        <v>5</v>
      </c>
      <c r="G98" s="12">
        <f t="shared" si="0"/>
        <v>300</v>
      </c>
      <c r="H98" s="12" t="str">
        <f t="shared" si="1"/>
        <v>NO APLICA</v>
      </c>
      <c r="I98" s="12">
        <f t="shared" si="2"/>
        <v>300</v>
      </c>
      <c r="J98" s="13"/>
    </row>
    <row r="99" spans="1:10" x14ac:dyDescent="0.15">
      <c r="A99">
        <v>58</v>
      </c>
      <c r="B99" t="s">
        <v>20</v>
      </c>
      <c r="C99" s="11" t="s">
        <v>12</v>
      </c>
      <c r="D99" t="s">
        <v>13</v>
      </c>
      <c r="E99" t="s">
        <v>24</v>
      </c>
      <c r="F99">
        <v>3</v>
      </c>
      <c r="G99" s="12">
        <f t="shared" si="0"/>
        <v>135</v>
      </c>
      <c r="H99" s="12" t="str">
        <f t="shared" si="1"/>
        <v>NO APLICA</v>
      </c>
      <c r="I99" s="12">
        <f t="shared" si="2"/>
        <v>135</v>
      </c>
      <c r="J99" s="13"/>
    </row>
    <row r="100" spans="1:10" x14ac:dyDescent="0.15">
      <c r="A100">
        <v>59</v>
      </c>
      <c r="B100" t="s">
        <v>18</v>
      </c>
      <c r="C100" s="11" t="s">
        <v>22</v>
      </c>
      <c r="D100" t="s">
        <v>23</v>
      </c>
      <c r="E100" t="s">
        <v>14</v>
      </c>
      <c r="F100">
        <v>2</v>
      </c>
      <c r="G100" s="12">
        <f t="shared" si="0"/>
        <v>120</v>
      </c>
      <c r="H100" s="12" t="str">
        <f t="shared" si="1"/>
        <v>NO APLICA</v>
      </c>
      <c r="I100" s="12">
        <f t="shared" si="2"/>
        <v>120</v>
      </c>
      <c r="J100" s="13"/>
    </row>
    <row r="101" spans="1:10" x14ac:dyDescent="0.15">
      <c r="A101">
        <v>60</v>
      </c>
      <c r="B101" t="s">
        <v>18</v>
      </c>
      <c r="C101" s="11" t="s">
        <v>15</v>
      </c>
      <c r="D101" t="s">
        <v>23</v>
      </c>
      <c r="E101" t="s">
        <v>21</v>
      </c>
      <c r="F101">
        <v>3</v>
      </c>
      <c r="G101" s="12">
        <f t="shared" si="0"/>
        <v>180</v>
      </c>
      <c r="H101" s="12" t="str">
        <f t="shared" si="1"/>
        <v>NO APLICA</v>
      </c>
      <c r="I101" s="12">
        <f t="shared" si="2"/>
        <v>180</v>
      </c>
      <c r="J101" s="13"/>
    </row>
    <row r="102" spans="1:10" x14ac:dyDescent="0.15">
      <c r="A102">
        <v>61</v>
      </c>
      <c r="B102" t="s">
        <v>18</v>
      </c>
      <c r="C102" s="11" t="s">
        <v>15</v>
      </c>
      <c r="D102" t="s">
        <v>23</v>
      </c>
      <c r="E102" t="s">
        <v>24</v>
      </c>
      <c r="F102">
        <v>3</v>
      </c>
      <c r="G102" s="12">
        <f t="shared" si="0"/>
        <v>180</v>
      </c>
      <c r="H102" s="12" t="str">
        <f t="shared" si="1"/>
        <v>NO APLICA</v>
      </c>
      <c r="I102" s="12">
        <f t="shared" si="2"/>
        <v>180</v>
      </c>
      <c r="J102" s="13"/>
    </row>
    <row r="103" spans="1:10" x14ac:dyDescent="0.15">
      <c r="A103">
        <v>62</v>
      </c>
      <c r="B103" t="s">
        <v>20</v>
      </c>
      <c r="C103" s="11" t="s">
        <v>22</v>
      </c>
      <c r="D103" t="s">
        <v>13</v>
      </c>
      <c r="E103" t="s">
        <v>24</v>
      </c>
      <c r="F103">
        <v>2</v>
      </c>
      <c r="G103" s="12">
        <f t="shared" si="0"/>
        <v>90</v>
      </c>
      <c r="H103" s="12" t="str">
        <f t="shared" si="1"/>
        <v>NO APLICA</v>
      </c>
      <c r="I103" s="12">
        <f t="shared" si="2"/>
        <v>90</v>
      </c>
      <c r="J103" s="13"/>
    </row>
    <row r="104" spans="1:10" x14ac:dyDescent="0.15">
      <c r="A104">
        <v>63</v>
      </c>
      <c r="B104" t="s">
        <v>20</v>
      </c>
      <c r="C104" s="11" t="s">
        <v>22</v>
      </c>
      <c r="D104" t="s">
        <v>25</v>
      </c>
      <c r="E104" t="s">
        <v>19</v>
      </c>
      <c r="F104">
        <v>2</v>
      </c>
      <c r="G104" s="12">
        <f t="shared" si="0"/>
        <v>120</v>
      </c>
      <c r="H104" s="12" t="str">
        <f t="shared" si="1"/>
        <v>NO APLICA</v>
      </c>
      <c r="I104" s="12">
        <f t="shared" si="2"/>
        <v>120</v>
      </c>
      <c r="J104" s="13"/>
    </row>
    <row r="105" spans="1:10" x14ac:dyDescent="0.15">
      <c r="A105">
        <v>64</v>
      </c>
      <c r="B105" t="s">
        <v>20</v>
      </c>
      <c r="C105" s="11" t="s">
        <v>22</v>
      </c>
      <c r="D105" t="s">
        <v>16</v>
      </c>
      <c r="E105" t="s">
        <v>24</v>
      </c>
      <c r="F105">
        <v>1</v>
      </c>
      <c r="G105" s="12">
        <f t="shared" si="0"/>
        <v>45</v>
      </c>
      <c r="H105" s="12" t="str">
        <f t="shared" si="1"/>
        <v>NO APLICA</v>
      </c>
      <c r="I105" s="12">
        <f t="shared" si="2"/>
        <v>45</v>
      </c>
      <c r="J105" s="13"/>
    </row>
    <row r="106" spans="1:10" x14ac:dyDescent="0.15">
      <c r="A106">
        <v>65</v>
      </c>
      <c r="B106" t="s">
        <v>11</v>
      </c>
      <c r="C106" s="11" t="s">
        <v>12</v>
      </c>
      <c r="D106" t="s">
        <v>13</v>
      </c>
      <c r="E106" t="s">
        <v>14</v>
      </c>
      <c r="F106">
        <v>2</v>
      </c>
      <c r="G106" s="12">
        <f t="shared" si="0"/>
        <v>90</v>
      </c>
      <c r="H106" s="12" t="str">
        <f t="shared" si="1"/>
        <v>NO APLICA</v>
      </c>
      <c r="I106" s="12">
        <f t="shared" si="2"/>
        <v>90</v>
      </c>
      <c r="J106" s="13"/>
    </row>
    <row r="107" spans="1:10" x14ac:dyDescent="0.15">
      <c r="A107">
        <v>66</v>
      </c>
      <c r="B107" t="s">
        <v>11</v>
      </c>
      <c r="C107" s="11" t="s">
        <v>22</v>
      </c>
      <c r="D107" t="s">
        <v>16</v>
      </c>
      <c r="E107" t="s">
        <v>26</v>
      </c>
      <c r="F107">
        <v>1</v>
      </c>
      <c r="G107" s="12">
        <f t="shared" ref="G107:G170" si="3">IF(OR(D107="paquete loco", D107="paquete fantasía"),45*F107,60*F107)</f>
        <v>45</v>
      </c>
      <c r="H107" s="12" t="str">
        <f t="shared" ref="H107:H170" si="4">IF(AND(B107="auto",E107="ma"),"15%","NO APLICA")</f>
        <v>15%</v>
      </c>
      <c r="I107" s="12">
        <f t="shared" ref="I107:I170" si="5">IF(H107="NO APLICA",G107,IF(H107="15%",G107-(G107*0.25)))</f>
        <v>33.75</v>
      </c>
      <c r="J107" s="13"/>
    </row>
    <row r="108" spans="1:10" x14ac:dyDescent="0.15">
      <c r="A108">
        <v>67</v>
      </c>
      <c r="B108" t="s">
        <v>20</v>
      </c>
      <c r="C108" s="11" t="s">
        <v>12</v>
      </c>
      <c r="D108" t="s">
        <v>16</v>
      </c>
      <c r="E108" t="s">
        <v>26</v>
      </c>
      <c r="F108">
        <v>2</v>
      </c>
      <c r="G108" s="12">
        <f t="shared" si="3"/>
        <v>90</v>
      </c>
      <c r="H108" s="12" t="str">
        <f t="shared" si="4"/>
        <v>NO APLICA</v>
      </c>
      <c r="I108" s="12">
        <f t="shared" si="5"/>
        <v>90</v>
      </c>
      <c r="J108" s="13"/>
    </row>
    <row r="109" spans="1:10" x14ac:dyDescent="0.15">
      <c r="A109">
        <v>68</v>
      </c>
      <c r="B109" t="s">
        <v>18</v>
      </c>
      <c r="C109" s="11" t="s">
        <v>12</v>
      </c>
      <c r="D109" t="s">
        <v>25</v>
      </c>
      <c r="E109" t="s">
        <v>14</v>
      </c>
      <c r="F109">
        <v>6</v>
      </c>
      <c r="G109" s="12">
        <f t="shared" si="3"/>
        <v>360</v>
      </c>
      <c r="H109" s="12" t="str">
        <f t="shared" si="4"/>
        <v>NO APLICA</v>
      </c>
      <c r="I109" s="12">
        <f t="shared" si="5"/>
        <v>360</v>
      </c>
      <c r="J109" s="13"/>
    </row>
    <row r="110" spans="1:10" x14ac:dyDescent="0.15">
      <c r="A110">
        <v>69</v>
      </c>
      <c r="B110" t="s">
        <v>11</v>
      </c>
      <c r="C110" s="11" t="s">
        <v>15</v>
      </c>
      <c r="D110" t="s">
        <v>13</v>
      </c>
      <c r="E110" t="s">
        <v>19</v>
      </c>
      <c r="F110">
        <v>4</v>
      </c>
      <c r="G110" s="12">
        <f t="shared" si="3"/>
        <v>180</v>
      </c>
      <c r="H110" s="12" t="str">
        <f t="shared" si="4"/>
        <v>NO APLICA</v>
      </c>
      <c r="I110" s="12">
        <f t="shared" si="5"/>
        <v>180</v>
      </c>
      <c r="J110" s="13"/>
    </row>
    <row r="111" spans="1:10" x14ac:dyDescent="0.15">
      <c r="A111">
        <v>70</v>
      </c>
      <c r="B111" t="s">
        <v>20</v>
      </c>
      <c r="C111" s="11" t="s">
        <v>12</v>
      </c>
      <c r="D111" t="s">
        <v>23</v>
      </c>
      <c r="E111" t="s">
        <v>17</v>
      </c>
      <c r="F111">
        <v>4</v>
      </c>
      <c r="G111" s="12">
        <f t="shared" si="3"/>
        <v>240</v>
      </c>
      <c r="H111" s="12" t="str">
        <f t="shared" si="4"/>
        <v>NO APLICA</v>
      </c>
      <c r="I111" s="12">
        <f t="shared" si="5"/>
        <v>240</v>
      </c>
      <c r="J111" s="13"/>
    </row>
    <row r="112" spans="1:10" x14ac:dyDescent="0.15">
      <c r="A112">
        <v>71</v>
      </c>
      <c r="B112" t="s">
        <v>11</v>
      </c>
      <c r="C112" s="11" t="s">
        <v>12</v>
      </c>
      <c r="D112" t="s">
        <v>25</v>
      </c>
      <c r="E112" t="s">
        <v>27</v>
      </c>
      <c r="F112">
        <v>5</v>
      </c>
      <c r="G112" s="12">
        <f t="shared" si="3"/>
        <v>300</v>
      </c>
      <c r="H112" s="12" t="str">
        <f t="shared" si="4"/>
        <v>NO APLICA</v>
      </c>
      <c r="I112" s="12">
        <f t="shared" si="5"/>
        <v>300</v>
      </c>
      <c r="J112" s="13"/>
    </row>
    <row r="113" spans="1:10" x14ac:dyDescent="0.15">
      <c r="A113">
        <v>72</v>
      </c>
      <c r="B113" t="s">
        <v>18</v>
      </c>
      <c r="C113" s="11" t="s">
        <v>15</v>
      </c>
      <c r="D113" t="s">
        <v>13</v>
      </c>
      <c r="E113" t="s">
        <v>17</v>
      </c>
      <c r="F113">
        <v>6</v>
      </c>
      <c r="G113" s="12">
        <f t="shared" si="3"/>
        <v>270</v>
      </c>
      <c r="H113" s="12" t="str">
        <f t="shared" si="4"/>
        <v>NO APLICA</v>
      </c>
      <c r="I113" s="12">
        <f t="shared" si="5"/>
        <v>270</v>
      </c>
      <c r="J113" s="13"/>
    </row>
    <row r="114" spans="1:10" x14ac:dyDescent="0.15">
      <c r="A114">
        <v>73</v>
      </c>
      <c r="B114" t="s">
        <v>20</v>
      </c>
      <c r="C114" s="11" t="s">
        <v>22</v>
      </c>
      <c r="D114" t="s">
        <v>16</v>
      </c>
      <c r="E114" t="s">
        <v>14</v>
      </c>
      <c r="F114">
        <v>5</v>
      </c>
      <c r="G114" s="12">
        <f t="shared" si="3"/>
        <v>225</v>
      </c>
      <c r="H114" s="12" t="str">
        <f t="shared" si="4"/>
        <v>NO APLICA</v>
      </c>
      <c r="I114" s="12">
        <f t="shared" si="5"/>
        <v>225</v>
      </c>
      <c r="J114" s="13"/>
    </row>
    <row r="115" spans="1:10" x14ac:dyDescent="0.15">
      <c r="A115">
        <v>74</v>
      </c>
      <c r="B115" t="s">
        <v>18</v>
      </c>
      <c r="C115" s="11" t="s">
        <v>22</v>
      </c>
      <c r="D115" t="s">
        <v>13</v>
      </c>
      <c r="E115" t="s">
        <v>26</v>
      </c>
      <c r="F115">
        <v>1</v>
      </c>
      <c r="G115" s="12">
        <f t="shared" si="3"/>
        <v>45</v>
      </c>
      <c r="H115" s="12" t="str">
        <f t="shared" si="4"/>
        <v>NO APLICA</v>
      </c>
      <c r="I115" s="12">
        <f t="shared" si="5"/>
        <v>45</v>
      </c>
      <c r="J115" s="13"/>
    </row>
    <row r="116" spans="1:10" x14ac:dyDescent="0.15">
      <c r="A116">
        <v>75</v>
      </c>
      <c r="B116" t="s">
        <v>11</v>
      </c>
      <c r="C116" s="11" t="s">
        <v>15</v>
      </c>
      <c r="D116" t="s">
        <v>16</v>
      </c>
      <c r="E116" t="s">
        <v>24</v>
      </c>
      <c r="F116">
        <v>4</v>
      </c>
      <c r="G116" s="12">
        <f t="shared" si="3"/>
        <v>180</v>
      </c>
      <c r="H116" s="12" t="str">
        <f t="shared" si="4"/>
        <v>NO APLICA</v>
      </c>
      <c r="I116" s="12">
        <f t="shared" si="5"/>
        <v>180</v>
      </c>
      <c r="J116" s="13"/>
    </row>
    <row r="117" spans="1:10" x14ac:dyDescent="0.15">
      <c r="A117">
        <v>76</v>
      </c>
      <c r="B117" t="s">
        <v>11</v>
      </c>
      <c r="C117" s="11" t="s">
        <v>15</v>
      </c>
      <c r="D117" t="s">
        <v>23</v>
      </c>
      <c r="E117" t="s">
        <v>14</v>
      </c>
      <c r="F117">
        <v>1</v>
      </c>
      <c r="G117" s="12">
        <f t="shared" si="3"/>
        <v>60</v>
      </c>
      <c r="H117" s="12" t="str">
        <f t="shared" si="4"/>
        <v>NO APLICA</v>
      </c>
      <c r="I117" s="12">
        <f t="shared" si="5"/>
        <v>60</v>
      </c>
      <c r="J117" s="13"/>
    </row>
    <row r="118" spans="1:10" x14ac:dyDescent="0.15">
      <c r="A118">
        <v>77</v>
      </c>
      <c r="B118" t="s">
        <v>20</v>
      </c>
      <c r="C118" s="11" t="s">
        <v>15</v>
      </c>
      <c r="D118" t="s">
        <v>25</v>
      </c>
      <c r="E118" t="s">
        <v>24</v>
      </c>
      <c r="F118">
        <v>1</v>
      </c>
      <c r="G118" s="12">
        <f t="shared" si="3"/>
        <v>60</v>
      </c>
      <c r="H118" s="12" t="str">
        <f t="shared" si="4"/>
        <v>NO APLICA</v>
      </c>
      <c r="I118" s="12">
        <f t="shared" si="5"/>
        <v>60</v>
      </c>
      <c r="J118" s="13"/>
    </row>
    <row r="119" spans="1:10" x14ac:dyDescent="0.15">
      <c r="A119">
        <v>78</v>
      </c>
      <c r="B119" t="s">
        <v>20</v>
      </c>
      <c r="C119" s="11" t="s">
        <v>15</v>
      </c>
      <c r="D119" t="s">
        <v>25</v>
      </c>
      <c r="E119" t="s">
        <v>24</v>
      </c>
      <c r="F119">
        <v>5</v>
      </c>
      <c r="G119" s="12">
        <f t="shared" si="3"/>
        <v>300</v>
      </c>
      <c r="H119" s="12" t="str">
        <f t="shared" si="4"/>
        <v>NO APLICA</v>
      </c>
      <c r="I119" s="12">
        <f t="shared" si="5"/>
        <v>300</v>
      </c>
      <c r="J119" s="13"/>
    </row>
    <row r="120" spans="1:10" x14ac:dyDescent="0.15">
      <c r="A120">
        <v>79</v>
      </c>
      <c r="B120" t="s">
        <v>20</v>
      </c>
      <c r="C120" s="11" t="s">
        <v>12</v>
      </c>
      <c r="D120" t="s">
        <v>25</v>
      </c>
      <c r="E120" t="s">
        <v>24</v>
      </c>
      <c r="F120">
        <v>5</v>
      </c>
      <c r="G120" s="12">
        <f t="shared" si="3"/>
        <v>300</v>
      </c>
      <c r="H120" s="12" t="str">
        <f t="shared" si="4"/>
        <v>NO APLICA</v>
      </c>
      <c r="I120" s="12">
        <f t="shared" si="5"/>
        <v>300</v>
      </c>
      <c r="J120" s="13"/>
    </row>
    <row r="121" spans="1:10" x14ac:dyDescent="0.15">
      <c r="A121">
        <v>80</v>
      </c>
      <c r="B121" t="s">
        <v>18</v>
      </c>
      <c r="C121" s="11" t="s">
        <v>12</v>
      </c>
      <c r="D121" t="s">
        <v>23</v>
      </c>
      <c r="E121" t="s">
        <v>17</v>
      </c>
      <c r="F121">
        <v>6</v>
      </c>
      <c r="G121" s="12">
        <f t="shared" si="3"/>
        <v>360</v>
      </c>
      <c r="H121" s="12" t="str">
        <f t="shared" si="4"/>
        <v>NO APLICA</v>
      </c>
      <c r="I121" s="12">
        <f t="shared" si="5"/>
        <v>360</v>
      </c>
      <c r="J121" s="13"/>
    </row>
    <row r="122" spans="1:10" x14ac:dyDescent="0.15">
      <c r="A122">
        <v>81</v>
      </c>
      <c r="B122" t="s">
        <v>18</v>
      </c>
      <c r="C122" s="11" t="s">
        <v>12</v>
      </c>
      <c r="D122" t="s">
        <v>16</v>
      </c>
      <c r="E122" t="s">
        <v>17</v>
      </c>
      <c r="F122">
        <v>5</v>
      </c>
      <c r="G122" s="12">
        <f t="shared" si="3"/>
        <v>225</v>
      </c>
      <c r="H122" s="12" t="str">
        <f t="shared" si="4"/>
        <v>NO APLICA</v>
      </c>
      <c r="I122" s="12">
        <f t="shared" si="5"/>
        <v>225</v>
      </c>
      <c r="J122" s="13"/>
    </row>
    <row r="123" spans="1:10" x14ac:dyDescent="0.15">
      <c r="A123">
        <v>82</v>
      </c>
      <c r="B123" t="s">
        <v>18</v>
      </c>
      <c r="C123" s="11" t="s">
        <v>15</v>
      </c>
      <c r="D123" t="s">
        <v>16</v>
      </c>
      <c r="E123" t="s">
        <v>17</v>
      </c>
      <c r="F123">
        <v>4</v>
      </c>
      <c r="G123" s="12">
        <f t="shared" si="3"/>
        <v>180</v>
      </c>
      <c r="H123" s="12" t="str">
        <f t="shared" si="4"/>
        <v>NO APLICA</v>
      </c>
      <c r="I123" s="12">
        <f t="shared" si="5"/>
        <v>180</v>
      </c>
      <c r="J123" s="13"/>
    </row>
    <row r="124" spans="1:10" x14ac:dyDescent="0.15">
      <c r="A124">
        <v>83</v>
      </c>
      <c r="B124" t="s">
        <v>11</v>
      </c>
      <c r="C124" s="11" t="s">
        <v>12</v>
      </c>
      <c r="D124" t="s">
        <v>13</v>
      </c>
      <c r="E124" t="s">
        <v>21</v>
      </c>
      <c r="F124">
        <v>6</v>
      </c>
      <c r="G124" s="12">
        <f t="shared" si="3"/>
        <v>270</v>
      </c>
      <c r="H124" s="12" t="str">
        <f t="shared" si="4"/>
        <v>NO APLICA</v>
      </c>
      <c r="I124" s="12">
        <f t="shared" si="5"/>
        <v>270</v>
      </c>
      <c r="J124" s="13"/>
    </row>
    <row r="125" spans="1:10" x14ac:dyDescent="0.15">
      <c r="A125">
        <v>84</v>
      </c>
      <c r="B125" t="s">
        <v>11</v>
      </c>
      <c r="C125" s="11" t="s">
        <v>15</v>
      </c>
      <c r="D125" t="s">
        <v>16</v>
      </c>
      <c r="E125" t="s">
        <v>21</v>
      </c>
      <c r="F125">
        <v>5</v>
      </c>
      <c r="G125" s="12">
        <f t="shared" si="3"/>
        <v>225</v>
      </c>
      <c r="H125" s="12" t="str">
        <f t="shared" si="4"/>
        <v>NO APLICA</v>
      </c>
      <c r="I125" s="12">
        <f t="shared" si="5"/>
        <v>225</v>
      </c>
      <c r="J125" s="13"/>
    </row>
    <row r="126" spans="1:10" x14ac:dyDescent="0.15">
      <c r="A126">
        <v>85</v>
      </c>
      <c r="B126" t="s">
        <v>18</v>
      </c>
      <c r="C126" s="11" t="s">
        <v>15</v>
      </c>
      <c r="D126" t="s">
        <v>25</v>
      </c>
      <c r="E126" t="s">
        <v>17</v>
      </c>
      <c r="F126">
        <v>5</v>
      </c>
      <c r="G126" s="12">
        <f t="shared" si="3"/>
        <v>300</v>
      </c>
      <c r="H126" s="12" t="str">
        <f t="shared" si="4"/>
        <v>NO APLICA</v>
      </c>
      <c r="I126" s="12">
        <f t="shared" si="5"/>
        <v>300</v>
      </c>
      <c r="J126" s="13"/>
    </row>
    <row r="127" spans="1:10" x14ac:dyDescent="0.15">
      <c r="A127">
        <v>86</v>
      </c>
      <c r="B127" t="s">
        <v>18</v>
      </c>
      <c r="C127" s="11" t="s">
        <v>12</v>
      </c>
      <c r="D127" t="s">
        <v>13</v>
      </c>
      <c r="E127" t="s">
        <v>27</v>
      </c>
      <c r="F127">
        <v>5</v>
      </c>
      <c r="G127" s="12">
        <f t="shared" si="3"/>
        <v>225</v>
      </c>
      <c r="H127" s="12" t="str">
        <f t="shared" si="4"/>
        <v>NO APLICA</v>
      </c>
      <c r="I127" s="12">
        <f t="shared" si="5"/>
        <v>225</v>
      </c>
      <c r="J127" s="13"/>
    </row>
    <row r="128" spans="1:10" x14ac:dyDescent="0.15">
      <c r="A128">
        <v>87</v>
      </c>
      <c r="B128" t="s">
        <v>11</v>
      </c>
      <c r="C128" s="11" t="s">
        <v>22</v>
      </c>
      <c r="D128" t="s">
        <v>13</v>
      </c>
      <c r="E128" t="s">
        <v>21</v>
      </c>
      <c r="F128">
        <v>4</v>
      </c>
      <c r="G128" s="12">
        <f t="shared" si="3"/>
        <v>180</v>
      </c>
      <c r="H128" s="12" t="str">
        <f t="shared" si="4"/>
        <v>NO APLICA</v>
      </c>
      <c r="I128" s="12">
        <f t="shared" si="5"/>
        <v>180</v>
      </c>
      <c r="J128" s="13"/>
    </row>
    <row r="129" spans="1:10" x14ac:dyDescent="0.15">
      <c r="A129">
        <v>88</v>
      </c>
      <c r="B129" t="s">
        <v>11</v>
      </c>
      <c r="C129" s="11" t="s">
        <v>15</v>
      </c>
      <c r="D129" t="s">
        <v>25</v>
      </c>
      <c r="E129" t="s">
        <v>19</v>
      </c>
      <c r="F129">
        <v>3</v>
      </c>
      <c r="G129" s="12">
        <f t="shared" si="3"/>
        <v>180</v>
      </c>
      <c r="H129" s="12" t="str">
        <f t="shared" si="4"/>
        <v>NO APLICA</v>
      </c>
      <c r="I129" s="12">
        <f t="shared" si="5"/>
        <v>180</v>
      </c>
      <c r="J129" s="13"/>
    </row>
    <row r="130" spans="1:10" x14ac:dyDescent="0.15">
      <c r="A130">
        <v>89</v>
      </c>
      <c r="B130" t="s">
        <v>18</v>
      </c>
      <c r="C130" s="11" t="s">
        <v>12</v>
      </c>
      <c r="D130" t="s">
        <v>13</v>
      </c>
      <c r="E130" t="s">
        <v>26</v>
      </c>
      <c r="F130">
        <v>5</v>
      </c>
      <c r="G130" s="12">
        <f t="shared" si="3"/>
        <v>225</v>
      </c>
      <c r="H130" s="12" t="str">
        <f t="shared" si="4"/>
        <v>NO APLICA</v>
      </c>
      <c r="I130" s="12">
        <f t="shared" si="5"/>
        <v>225</v>
      </c>
      <c r="J130" s="13"/>
    </row>
    <row r="131" spans="1:10" x14ac:dyDescent="0.15">
      <c r="A131">
        <v>90</v>
      </c>
      <c r="B131" t="s">
        <v>20</v>
      </c>
      <c r="C131" s="11" t="s">
        <v>22</v>
      </c>
      <c r="D131" t="s">
        <v>25</v>
      </c>
      <c r="E131" t="s">
        <v>21</v>
      </c>
      <c r="F131">
        <v>4</v>
      </c>
      <c r="G131" s="12">
        <f t="shared" si="3"/>
        <v>240</v>
      </c>
      <c r="H131" s="12" t="str">
        <f t="shared" si="4"/>
        <v>NO APLICA</v>
      </c>
      <c r="I131" s="12">
        <f t="shared" si="5"/>
        <v>240</v>
      </c>
      <c r="J131" s="13"/>
    </row>
    <row r="132" spans="1:10" x14ac:dyDescent="0.15">
      <c r="A132">
        <v>91</v>
      </c>
      <c r="B132" t="s">
        <v>20</v>
      </c>
      <c r="C132" s="11" t="s">
        <v>22</v>
      </c>
      <c r="D132" t="s">
        <v>16</v>
      </c>
      <c r="E132" t="s">
        <v>17</v>
      </c>
      <c r="F132">
        <v>3</v>
      </c>
      <c r="G132" s="12">
        <f t="shared" si="3"/>
        <v>135</v>
      </c>
      <c r="H132" s="12" t="str">
        <f t="shared" si="4"/>
        <v>NO APLICA</v>
      </c>
      <c r="I132" s="12">
        <f t="shared" si="5"/>
        <v>135</v>
      </c>
      <c r="J132" s="13"/>
    </row>
    <row r="133" spans="1:10" x14ac:dyDescent="0.15">
      <c r="A133">
        <v>92</v>
      </c>
      <c r="B133" t="s">
        <v>11</v>
      </c>
      <c r="C133" s="11" t="s">
        <v>15</v>
      </c>
      <c r="D133" t="s">
        <v>25</v>
      </c>
      <c r="E133" t="s">
        <v>21</v>
      </c>
      <c r="F133">
        <v>6</v>
      </c>
      <c r="G133" s="12">
        <f t="shared" si="3"/>
        <v>360</v>
      </c>
      <c r="H133" s="12" t="str">
        <f t="shared" si="4"/>
        <v>NO APLICA</v>
      </c>
      <c r="I133" s="12">
        <f t="shared" si="5"/>
        <v>360</v>
      </c>
      <c r="J133" s="13"/>
    </row>
    <row r="134" spans="1:10" x14ac:dyDescent="0.15">
      <c r="A134">
        <v>93</v>
      </c>
      <c r="B134" t="s">
        <v>18</v>
      </c>
      <c r="C134" s="11" t="s">
        <v>12</v>
      </c>
      <c r="D134" t="s">
        <v>25</v>
      </c>
      <c r="E134" t="s">
        <v>17</v>
      </c>
      <c r="F134">
        <v>2</v>
      </c>
      <c r="G134" s="12">
        <f t="shared" si="3"/>
        <v>120</v>
      </c>
      <c r="H134" s="12" t="str">
        <f t="shared" si="4"/>
        <v>NO APLICA</v>
      </c>
      <c r="I134" s="12">
        <f t="shared" si="5"/>
        <v>120</v>
      </c>
      <c r="J134" s="13"/>
    </row>
    <row r="135" spans="1:10" x14ac:dyDescent="0.15">
      <c r="A135">
        <v>94</v>
      </c>
      <c r="B135" t="s">
        <v>20</v>
      </c>
      <c r="C135" s="11" t="s">
        <v>12</v>
      </c>
      <c r="D135" t="s">
        <v>16</v>
      </c>
      <c r="E135" t="s">
        <v>17</v>
      </c>
      <c r="F135">
        <v>3</v>
      </c>
      <c r="G135" s="12">
        <f t="shared" si="3"/>
        <v>135</v>
      </c>
      <c r="H135" s="12" t="str">
        <f t="shared" si="4"/>
        <v>NO APLICA</v>
      </c>
      <c r="I135" s="12">
        <f t="shared" si="5"/>
        <v>135</v>
      </c>
      <c r="J135" s="13"/>
    </row>
    <row r="136" spans="1:10" x14ac:dyDescent="0.15">
      <c r="A136">
        <v>95</v>
      </c>
      <c r="B136" t="s">
        <v>11</v>
      </c>
      <c r="C136" s="11" t="s">
        <v>22</v>
      </c>
      <c r="D136" t="s">
        <v>13</v>
      </c>
      <c r="E136" t="s">
        <v>19</v>
      </c>
      <c r="F136">
        <v>6</v>
      </c>
      <c r="G136" s="12">
        <f t="shared" si="3"/>
        <v>270</v>
      </c>
      <c r="H136" s="12" t="str">
        <f t="shared" si="4"/>
        <v>NO APLICA</v>
      </c>
      <c r="I136" s="12">
        <f t="shared" si="5"/>
        <v>270</v>
      </c>
      <c r="J136" s="13"/>
    </row>
    <row r="137" spans="1:10" x14ac:dyDescent="0.15">
      <c r="A137">
        <v>96</v>
      </c>
      <c r="B137" t="s">
        <v>11</v>
      </c>
      <c r="C137" s="11" t="s">
        <v>22</v>
      </c>
      <c r="D137" t="s">
        <v>23</v>
      </c>
      <c r="E137" t="s">
        <v>21</v>
      </c>
      <c r="F137">
        <v>3</v>
      </c>
      <c r="G137" s="12">
        <f t="shared" si="3"/>
        <v>180</v>
      </c>
      <c r="H137" s="12" t="str">
        <f t="shared" si="4"/>
        <v>NO APLICA</v>
      </c>
      <c r="I137" s="12">
        <f t="shared" si="5"/>
        <v>180</v>
      </c>
      <c r="J137" s="13"/>
    </row>
    <row r="138" spans="1:10" x14ac:dyDescent="0.15">
      <c r="A138">
        <v>97</v>
      </c>
      <c r="B138" t="s">
        <v>18</v>
      </c>
      <c r="C138" s="11" t="s">
        <v>12</v>
      </c>
      <c r="D138" t="s">
        <v>13</v>
      </c>
      <c r="E138" t="s">
        <v>19</v>
      </c>
      <c r="F138">
        <v>2</v>
      </c>
      <c r="G138" s="12">
        <f t="shared" si="3"/>
        <v>90</v>
      </c>
      <c r="H138" s="12" t="str">
        <f t="shared" si="4"/>
        <v>NO APLICA</v>
      </c>
      <c r="I138" s="12">
        <f t="shared" si="5"/>
        <v>90</v>
      </c>
      <c r="J138" s="13"/>
    </row>
    <row r="139" spans="1:10" x14ac:dyDescent="0.15">
      <c r="A139">
        <v>98</v>
      </c>
      <c r="B139" t="s">
        <v>18</v>
      </c>
      <c r="C139" s="11" t="s">
        <v>12</v>
      </c>
      <c r="D139" t="s">
        <v>23</v>
      </c>
      <c r="E139" t="s">
        <v>19</v>
      </c>
      <c r="F139">
        <v>3</v>
      </c>
      <c r="G139" s="12">
        <f t="shared" si="3"/>
        <v>180</v>
      </c>
      <c r="H139" s="12" t="str">
        <f t="shared" si="4"/>
        <v>NO APLICA</v>
      </c>
      <c r="I139" s="12">
        <f t="shared" si="5"/>
        <v>180</v>
      </c>
      <c r="J139" s="13"/>
    </row>
    <row r="140" spans="1:10" x14ac:dyDescent="0.15">
      <c r="A140">
        <v>99</v>
      </c>
      <c r="B140" t="s">
        <v>20</v>
      </c>
      <c r="C140" s="11" t="s">
        <v>22</v>
      </c>
      <c r="D140" t="s">
        <v>16</v>
      </c>
      <c r="E140" t="s">
        <v>21</v>
      </c>
      <c r="F140">
        <v>3</v>
      </c>
      <c r="G140" s="12">
        <f t="shared" si="3"/>
        <v>135</v>
      </c>
      <c r="H140" s="12" t="str">
        <f t="shared" si="4"/>
        <v>NO APLICA</v>
      </c>
      <c r="I140" s="12">
        <f t="shared" si="5"/>
        <v>135</v>
      </c>
      <c r="J140" s="13"/>
    </row>
    <row r="141" spans="1:10" x14ac:dyDescent="0.15">
      <c r="A141">
        <v>100</v>
      </c>
      <c r="B141" t="s">
        <v>20</v>
      </c>
      <c r="C141" s="11" t="s">
        <v>15</v>
      </c>
      <c r="D141" t="s">
        <v>13</v>
      </c>
      <c r="E141" t="s">
        <v>24</v>
      </c>
      <c r="F141">
        <v>1</v>
      </c>
      <c r="G141" s="12">
        <f t="shared" si="3"/>
        <v>45</v>
      </c>
      <c r="H141" s="12" t="str">
        <f t="shared" si="4"/>
        <v>NO APLICA</v>
      </c>
      <c r="I141" s="12">
        <f t="shared" si="5"/>
        <v>45</v>
      </c>
      <c r="J141" s="13"/>
    </row>
    <row r="142" spans="1:10" x14ac:dyDescent="0.15">
      <c r="A142">
        <v>101</v>
      </c>
      <c r="B142" t="s">
        <v>20</v>
      </c>
      <c r="C142" s="11" t="s">
        <v>12</v>
      </c>
      <c r="D142" t="s">
        <v>13</v>
      </c>
      <c r="E142" t="s">
        <v>24</v>
      </c>
      <c r="F142">
        <v>4</v>
      </c>
      <c r="G142" s="12">
        <f t="shared" si="3"/>
        <v>180</v>
      </c>
      <c r="H142" s="12" t="str">
        <f t="shared" si="4"/>
        <v>NO APLICA</v>
      </c>
      <c r="I142" s="12">
        <f t="shared" si="5"/>
        <v>180</v>
      </c>
      <c r="J142" s="13"/>
    </row>
    <row r="143" spans="1:10" x14ac:dyDescent="0.15">
      <c r="A143">
        <v>102</v>
      </c>
      <c r="B143" t="s">
        <v>11</v>
      </c>
      <c r="C143" s="11" t="s">
        <v>22</v>
      </c>
      <c r="D143" t="s">
        <v>13</v>
      </c>
      <c r="E143" t="s">
        <v>27</v>
      </c>
      <c r="F143">
        <v>3</v>
      </c>
      <c r="G143" s="12">
        <f t="shared" si="3"/>
        <v>135</v>
      </c>
      <c r="H143" s="12" t="str">
        <f t="shared" si="4"/>
        <v>NO APLICA</v>
      </c>
      <c r="I143" s="12">
        <f t="shared" si="5"/>
        <v>135</v>
      </c>
      <c r="J143" s="13"/>
    </row>
    <row r="144" spans="1:10" x14ac:dyDescent="0.15">
      <c r="A144">
        <v>103</v>
      </c>
      <c r="B144" t="s">
        <v>11</v>
      </c>
      <c r="C144" s="11" t="s">
        <v>22</v>
      </c>
      <c r="D144" t="s">
        <v>16</v>
      </c>
      <c r="E144" t="s">
        <v>24</v>
      </c>
      <c r="F144">
        <v>6</v>
      </c>
      <c r="G144" s="12">
        <f t="shared" si="3"/>
        <v>270</v>
      </c>
      <c r="H144" s="12" t="str">
        <f t="shared" si="4"/>
        <v>NO APLICA</v>
      </c>
      <c r="I144" s="12">
        <f t="shared" si="5"/>
        <v>270</v>
      </c>
      <c r="J144" s="13"/>
    </row>
    <row r="145" spans="1:10" x14ac:dyDescent="0.15">
      <c r="A145">
        <v>104</v>
      </c>
      <c r="B145" t="s">
        <v>11</v>
      </c>
      <c r="C145" s="11" t="s">
        <v>12</v>
      </c>
      <c r="D145" t="s">
        <v>13</v>
      </c>
      <c r="E145" t="s">
        <v>27</v>
      </c>
      <c r="F145">
        <v>2</v>
      </c>
      <c r="G145" s="12">
        <f t="shared" si="3"/>
        <v>90</v>
      </c>
      <c r="H145" s="12" t="str">
        <f t="shared" si="4"/>
        <v>NO APLICA</v>
      </c>
      <c r="I145" s="12">
        <f t="shared" si="5"/>
        <v>90</v>
      </c>
      <c r="J145" s="13"/>
    </row>
    <row r="146" spans="1:10" x14ac:dyDescent="0.15">
      <c r="A146">
        <v>105</v>
      </c>
      <c r="B146" t="s">
        <v>18</v>
      </c>
      <c r="C146" s="11" t="s">
        <v>15</v>
      </c>
      <c r="D146" t="s">
        <v>23</v>
      </c>
      <c r="E146" t="s">
        <v>21</v>
      </c>
      <c r="F146">
        <v>5</v>
      </c>
      <c r="G146" s="12">
        <f t="shared" si="3"/>
        <v>300</v>
      </c>
      <c r="H146" s="12" t="str">
        <f t="shared" si="4"/>
        <v>NO APLICA</v>
      </c>
      <c r="I146" s="12">
        <f t="shared" si="5"/>
        <v>300</v>
      </c>
      <c r="J146" s="13"/>
    </row>
    <row r="147" spans="1:10" x14ac:dyDescent="0.15">
      <c r="A147">
        <v>106</v>
      </c>
      <c r="B147" t="s">
        <v>18</v>
      </c>
      <c r="C147" s="11" t="s">
        <v>22</v>
      </c>
      <c r="D147" t="s">
        <v>23</v>
      </c>
      <c r="E147" t="s">
        <v>24</v>
      </c>
      <c r="F147">
        <v>3</v>
      </c>
      <c r="G147" s="12">
        <f t="shared" si="3"/>
        <v>180</v>
      </c>
      <c r="H147" s="12" t="str">
        <f t="shared" si="4"/>
        <v>NO APLICA</v>
      </c>
      <c r="I147" s="12">
        <f t="shared" si="5"/>
        <v>180</v>
      </c>
      <c r="J147" s="13"/>
    </row>
    <row r="148" spans="1:10" x14ac:dyDescent="0.15">
      <c r="A148">
        <v>107</v>
      </c>
      <c r="B148" t="s">
        <v>18</v>
      </c>
      <c r="C148" s="11" t="s">
        <v>22</v>
      </c>
      <c r="D148" t="s">
        <v>23</v>
      </c>
      <c r="E148" t="s">
        <v>27</v>
      </c>
      <c r="F148">
        <v>3</v>
      </c>
      <c r="G148" s="12">
        <f t="shared" si="3"/>
        <v>180</v>
      </c>
      <c r="H148" s="12" t="str">
        <f t="shared" si="4"/>
        <v>NO APLICA</v>
      </c>
      <c r="I148" s="12">
        <f t="shared" si="5"/>
        <v>180</v>
      </c>
      <c r="J148" s="13"/>
    </row>
    <row r="149" spans="1:10" x14ac:dyDescent="0.15">
      <c r="A149">
        <v>108</v>
      </c>
      <c r="B149" t="s">
        <v>18</v>
      </c>
      <c r="C149" s="11" t="s">
        <v>22</v>
      </c>
      <c r="D149" t="s">
        <v>25</v>
      </c>
      <c r="E149" t="s">
        <v>24</v>
      </c>
      <c r="F149">
        <v>2</v>
      </c>
      <c r="G149" s="12">
        <f t="shared" si="3"/>
        <v>120</v>
      </c>
      <c r="H149" s="12" t="str">
        <f t="shared" si="4"/>
        <v>NO APLICA</v>
      </c>
      <c r="I149" s="12">
        <f t="shared" si="5"/>
        <v>120</v>
      </c>
      <c r="J149" s="13"/>
    </row>
    <row r="150" spans="1:10" x14ac:dyDescent="0.15">
      <c r="A150">
        <v>109</v>
      </c>
      <c r="B150" t="s">
        <v>20</v>
      </c>
      <c r="C150" s="11" t="s">
        <v>15</v>
      </c>
      <c r="D150" t="s">
        <v>13</v>
      </c>
      <c r="E150" t="s">
        <v>27</v>
      </c>
      <c r="F150">
        <v>5</v>
      </c>
      <c r="G150" s="12">
        <f t="shared" si="3"/>
        <v>225</v>
      </c>
      <c r="H150" s="12" t="str">
        <f t="shared" si="4"/>
        <v>NO APLICA</v>
      </c>
      <c r="I150" s="12">
        <f t="shared" si="5"/>
        <v>225</v>
      </c>
      <c r="J150" s="13"/>
    </row>
    <row r="151" spans="1:10" x14ac:dyDescent="0.15">
      <c r="A151">
        <v>110</v>
      </c>
      <c r="B151" t="s">
        <v>11</v>
      </c>
      <c r="C151" s="11" t="s">
        <v>12</v>
      </c>
      <c r="D151" t="s">
        <v>23</v>
      </c>
      <c r="E151" t="s">
        <v>26</v>
      </c>
      <c r="F151">
        <v>2</v>
      </c>
      <c r="G151" s="12">
        <f t="shared" si="3"/>
        <v>120</v>
      </c>
      <c r="H151" s="12" t="str">
        <f t="shared" si="4"/>
        <v>15%</v>
      </c>
      <c r="I151" s="12">
        <f t="shared" si="5"/>
        <v>90</v>
      </c>
      <c r="J151" s="13"/>
    </row>
    <row r="152" spans="1:10" x14ac:dyDescent="0.15">
      <c r="A152">
        <v>111</v>
      </c>
      <c r="B152" t="s">
        <v>18</v>
      </c>
      <c r="C152" s="11" t="s">
        <v>22</v>
      </c>
      <c r="D152" t="s">
        <v>25</v>
      </c>
      <c r="E152" t="s">
        <v>17</v>
      </c>
      <c r="F152">
        <v>2</v>
      </c>
      <c r="G152" s="12">
        <f t="shared" si="3"/>
        <v>120</v>
      </c>
      <c r="H152" s="12" t="str">
        <f t="shared" si="4"/>
        <v>NO APLICA</v>
      </c>
      <c r="I152" s="12">
        <f t="shared" si="5"/>
        <v>120</v>
      </c>
      <c r="J152" s="13"/>
    </row>
    <row r="153" spans="1:10" x14ac:dyDescent="0.15">
      <c r="A153">
        <v>112</v>
      </c>
      <c r="B153" t="s">
        <v>20</v>
      </c>
      <c r="C153" s="11" t="s">
        <v>12</v>
      </c>
      <c r="D153" t="s">
        <v>16</v>
      </c>
      <c r="E153" t="s">
        <v>19</v>
      </c>
      <c r="F153">
        <v>3</v>
      </c>
      <c r="G153" s="12">
        <f t="shared" si="3"/>
        <v>135</v>
      </c>
      <c r="H153" s="12" t="str">
        <f t="shared" si="4"/>
        <v>NO APLICA</v>
      </c>
      <c r="I153" s="12">
        <f t="shared" si="5"/>
        <v>135</v>
      </c>
      <c r="J153" s="13"/>
    </row>
    <row r="154" spans="1:10" x14ac:dyDescent="0.15">
      <c r="A154">
        <v>113</v>
      </c>
      <c r="B154" t="s">
        <v>11</v>
      </c>
      <c r="C154" s="11" t="s">
        <v>12</v>
      </c>
      <c r="D154" t="s">
        <v>16</v>
      </c>
      <c r="E154" t="s">
        <v>19</v>
      </c>
      <c r="F154">
        <v>4</v>
      </c>
      <c r="G154" s="12">
        <f t="shared" si="3"/>
        <v>180</v>
      </c>
      <c r="H154" s="12" t="str">
        <f t="shared" si="4"/>
        <v>NO APLICA</v>
      </c>
      <c r="I154" s="12">
        <f t="shared" si="5"/>
        <v>180</v>
      </c>
      <c r="J154" s="13"/>
    </row>
    <row r="155" spans="1:10" x14ac:dyDescent="0.15">
      <c r="A155">
        <v>114</v>
      </c>
      <c r="B155" t="s">
        <v>11</v>
      </c>
      <c r="C155" s="11" t="s">
        <v>15</v>
      </c>
      <c r="D155" t="s">
        <v>25</v>
      </c>
      <c r="E155" t="s">
        <v>27</v>
      </c>
      <c r="F155">
        <v>3</v>
      </c>
      <c r="G155" s="12">
        <f t="shared" si="3"/>
        <v>180</v>
      </c>
      <c r="H155" s="12" t="str">
        <f t="shared" si="4"/>
        <v>NO APLICA</v>
      </c>
      <c r="I155" s="12">
        <f t="shared" si="5"/>
        <v>180</v>
      </c>
      <c r="J155" s="13"/>
    </row>
    <row r="156" spans="1:10" x14ac:dyDescent="0.15">
      <c r="A156">
        <v>115</v>
      </c>
      <c r="B156" t="s">
        <v>11</v>
      </c>
      <c r="C156" s="11" t="s">
        <v>12</v>
      </c>
      <c r="D156" t="s">
        <v>23</v>
      </c>
      <c r="E156" t="s">
        <v>19</v>
      </c>
      <c r="F156">
        <v>1</v>
      </c>
      <c r="G156" s="12">
        <f t="shared" si="3"/>
        <v>60</v>
      </c>
      <c r="H156" s="12" t="str">
        <f t="shared" si="4"/>
        <v>NO APLICA</v>
      </c>
      <c r="I156" s="12">
        <f t="shared" si="5"/>
        <v>60</v>
      </c>
      <c r="J156" s="13"/>
    </row>
    <row r="157" spans="1:10" x14ac:dyDescent="0.15">
      <c r="A157">
        <v>116</v>
      </c>
      <c r="B157" t="s">
        <v>20</v>
      </c>
      <c r="C157" s="11" t="s">
        <v>22</v>
      </c>
      <c r="D157" t="s">
        <v>13</v>
      </c>
      <c r="E157" t="s">
        <v>26</v>
      </c>
      <c r="F157">
        <v>2</v>
      </c>
      <c r="G157" s="12">
        <f t="shared" si="3"/>
        <v>90</v>
      </c>
      <c r="H157" s="12" t="str">
        <f t="shared" si="4"/>
        <v>NO APLICA</v>
      </c>
      <c r="I157" s="12">
        <f t="shared" si="5"/>
        <v>90</v>
      </c>
      <c r="J157" s="13"/>
    </row>
    <row r="158" spans="1:10" x14ac:dyDescent="0.15">
      <c r="A158">
        <v>117</v>
      </c>
      <c r="B158" t="s">
        <v>11</v>
      </c>
      <c r="C158" s="11" t="s">
        <v>12</v>
      </c>
      <c r="D158" t="s">
        <v>23</v>
      </c>
      <c r="E158" t="s">
        <v>26</v>
      </c>
      <c r="F158">
        <v>1</v>
      </c>
      <c r="G158" s="12">
        <f t="shared" si="3"/>
        <v>60</v>
      </c>
      <c r="H158" s="12" t="str">
        <f t="shared" si="4"/>
        <v>15%</v>
      </c>
      <c r="I158" s="12">
        <f t="shared" si="5"/>
        <v>45</v>
      </c>
      <c r="J158" s="13"/>
    </row>
    <row r="159" spans="1:10" x14ac:dyDescent="0.15">
      <c r="A159">
        <v>118</v>
      </c>
      <c r="B159" t="s">
        <v>18</v>
      </c>
      <c r="C159" s="11" t="s">
        <v>22</v>
      </c>
      <c r="D159" t="s">
        <v>23</v>
      </c>
      <c r="E159" t="s">
        <v>26</v>
      </c>
      <c r="F159">
        <v>1</v>
      </c>
      <c r="G159" s="12">
        <f t="shared" si="3"/>
        <v>60</v>
      </c>
      <c r="H159" s="12" t="str">
        <f t="shared" si="4"/>
        <v>NO APLICA</v>
      </c>
      <c r="I159" s="12">
        <f t="shared" si="5"/>
        <v>60</v>
      </c>
      <c r="J159" s="13"/>
    </row>
    <row r="160" spans="1:10" x14ac:dyDescent="0.15">
      <c r="A160">
        <v>119</v>
      </c>
      <c r="B160" t="s">
        <v>20</v>
      </c>
      <c r="C160" s="11" t="s">
        <v>22</v>
      </c>
      <c r="D160" t="s">
        <v>16</v>
      </c>
      <c r="E160" t="s">
        <v>24</v>
      </c>
      <c r="F160">
        <v>6</v>
      </c>
      <c r="G160" s="12">
        <f t="shared" si="3"/>
        <v>270</v>
      </c>
      <c r="H160" s="12" t="str">
        <f t="shared" si="4"/>
        <v>NO APLICA</v>
      </c>
      <c r="I160" s="12">
        <f t="shared" si="5"/>
        <v>270</v>
      </c>
      <c r="J160" s="13"/>
    </row>
    <row r="161" spans="1:10" x14ac:dyDescent="0.15">
      <c r="A161">
        <v>120</v>
      </c>
      <c r="B161" t="s">
        <v>11</v>
      </c>
      <c r="C161" s="11" t="s">
        <v>12</v>
      </c>
      <c r="D161" t="s">
        <v>25</v>
      </c>
      <c r="E161" t="s">
        <v>26</v>
      </c>
      <c r="F161">
        <v>6</v>
      </c>
      <c r="G161" s="12">
        <f t="shared" si="3"/>
        <v>360</v>
      </c>
      <c r="H161" s="12" t="str">
        <f t="shared" si="4"/>
        <v>15%</v>
      </c>
      <c r="I161" s="12">
        <f t="shared" si="5"/>
        <v>270</v>
      </c>
      <c r="J161" s="13"/>
    </row>
    <row r="162" spans="1:10" x14ac:dyDescent="0.15">
      <c r="A162">
        <v>121</v>
      </c>
      <c r="B162" t="s">
        <v>18</v>
      </c>
      <c r="C162" s="11" t="s">
        <v>12</v>
      </c>
      <c r="D162" t="s">
        <v>23</v>
      </c>
      <c r="E162" t="s">
        <v>27</v>
      </c>
      <c r="F162">
        <v>2</v>
      </c>
      <c r="G162" s="12">
        <f t="shared" si="3"/>
        <v>120</v>
      </c>
      <c r="H162" s="12" t="str">
        <f t="shared" si="4"/>
        <v>NO APLICA</v>
      </c>
      <c r="I162" s="12">
        <f t="shared" si="5"/>
        <v>120</v>
      </c>
      <c r="J162" s="13"/>
    </row>
    <row r="163" spans="1:10" x14ac:dyDescent="0.15">
      <c r="A163">
        <v>122</v>
      </c>
      <c r="B163" t="s">
        <v>11</v>
      </c>
      <c r="C163" s="11" t="s">
        <v>22</v>
      </c>
      <c r="D163" t="s">
        <v>16</v>
      </c>
      <c r="E163" t="s">
        <v>14</v>
      </c>
      <c r="F163">
        <v>6</v>
      </c>
      <c r="G163" s="12">
        <f t="shared" si="3"/>
        <v>270</v>
      </c>
      <c r="H163" s="12" t="str">
        <f t="shared" si="4"/>
        <v>NO APLICA</v>
      </c>
      <c r="I163" s="12">
        <f t="shared" si="5"/>
        <v>270</v>
      </c>
      <c r="J163" s="13"/>
    </row>
    <row r="164" spans="1:10" x14ac:dyDescent="0.15">
      <c r="A164">
        <v>123</v>
      </c>
      <c r="B164" t="s">
        <v>20</v>
      </c>
      <c r="C164" s="11" t="s">
        <v>22</v>
      </c>
      <c r="D164" t="s">
        <v>23</v>
      </c>
      <c r="E164" t="s">
        <v>27</v>
      </c>
      <c r="F164">
        <v>5</v>
      </c>
      <c r="G164" s="12">
        <f t="shared" si="3"/>
        <v>300</v>
      </c>
      <c r="H164" s="12" t="str">
        <f t="shared" si="4"/>
        <v>NO APLICA</v>
      </c>
      <c r="I164" s="12">
        <f t="shared" si="5"/>
        <v>300</v>
      </c>
      <c r="J164" s="13"/>
    </row>
    <row r="165" spans="1:10" x14ac:dyDescent="0.15">
      <c r="A165">
        <v>124</v>
      </c>
      <c r="B165" t="s">
        <v>11</v>
      </c>
      <c r="C165" s="11" t="s">
        <v>22</v>
      </c>
      <c r="D165" t="s">
        <v>25</v>
      </c>
      <c r="E165" t="s">
        <v>27</v>
      </c>
      <c r="F165">
        <v>2</v>
      </c>
      <c r="G165" s="12">
        <f t="shared" si="3"/>
        <v>120</v>
      </c>
      <c r="H165" s="12" t="str">
        <f t="shared" si="4"/>
        <v>NO APLICA</v>
      </c>
      <c r="I165" s="12">
        <f t="shared" si="5"/>
        <v>120</v>
      </c>
      <c r="J165" s="13"/>
    </row>
    <row r="166" spans="1:10" x14ac:dyDescent="0.15">
      <c r="A166">
        <v>125</v>
      </c>
      <c r="B166" t="s">
        <v>18</v>
      </c>
      <c r="C166" s="11" t="s">
        <v>15</v>
      </c>
      <c r="D166" t="s">
        <v>16</v>
      </c>
      <c r="E166" t="s">
        <v>14</v>
      </c>
      <c r="F166">
        <v>4</v>
      </c>
      <c r="G166" s="12">
        <f t="shared" si="3"/>
        <v>180</v>
      </c>
      <c r="H166" s="12" t="str">
        <f t="shared" si="4"/>
        <v>NO APLICA</v>
      </c>
      <c r="I166" s="12">
        <f t="shared" si="5"/>
        <v>180</v>
      </c>
      <c r="J166" s="13"/>
    </row>
    <row r="167" spans="1:10" x14ac:dyDescent="0.15">
      <c r="A167">
        <v>126</v>
      </c>
      <c r="B167" t="s">
        <v>11</v>
      </c>
      <c r="C167" s="11" t="s">
        <v>22</v>
      </c>
      <c r="D167" t="s">
        <v>13</v>
      </c>
      <c r="E167" t="s">
        <v>24</v>
      </c>
      <c r="F167">
        <v>3</v>
      </c>
      <c r="G167" s="12">
        <f t="shared" si="3"/>
        <v>135</v>
      </c>
      <c r="H167" s="12" t="str">
        <f t="shared" si="4"/>
        <v>NO APLICA</v>
      </c>
      <c r="I167" s="12">
        <f t="shared" si="5"/>
        <v>135</v>
      </c>
      <c r="J167" s="13"/>
    </row>
    <row r="168" spans="1:10" x14ac:dyDescent="0.15">
      <c r="A168">
        <v>127</v>
      </c>
      <c r="B168" t="s">
        <v>18</v>
      </c>
      <c r="C168" s="11" t="s">
        <v>15</v>
      </c>
      <c r="D168" t="s">
        <v>23</v>
      </c>
      <c r="E168" t="s">
        <v>19</v>
      </c>
      <c r="F168">
        <v>6</v>
      </c>
      <c r="G168" s="12">
        <f t="shared" si="3"/>
        <v>360</v>
      </c>
      <c r="H168" s="12" t="str">
        <f t="shared" si="4"/>
        <v>NO APLICA</v>
      </c>
      <c r="I168" s="12">
        <f t="shared" si="5"/>
        <v>360</v>
      </c>
      <c r="J168" s="13"/>
    </row>
    <row r="169" spans="1:10" x14ac:dyDescent="0.15">
      <c r="A169">
        <v>128</v>
      </c>
      <c r="B169" t="s">
        <v>20</v>
      </c>
      <c r="C169" s="11" t="s">
        <v>15</v>
      </c>
      <c r="D169" t="s">
        <v>13</v>
      </c>
      <c r="E169" t="s">
        <v>19</v>
      </c>
      <c r="F169">
        <v>5</v>
      </c>
      <c r="G169" s="12">
        <f t="shared" si="3"/>
        <v>225</v>
      </c>
      <c r="H169" s="12" t="str">
        <f t="shared" si="4"/>
        <v>NO APLICA</v>
      </c>
      <c r="I169" s="12">
        <f t="shared" si="5"/>
        <v>225</v>
      </c>
      <c r="J169" s="13"/>
    </row>
    <row r="170" spans="1:10" x14ac:dyDescent="0.15">
      <c r="A170">
        <v>129</v>
      </c>
      <c r="B170" t="s">
        <v>20</v>
      </c>
      <c r="C170" s="11" t="s">
        <v>22</v>
      </c>
      <c r="D170" t="s">
        <v>13</v>
      </c>
      <c r="E170" t="s">
        <v>24</v>
      </c>
      <c r="F170">
        <v>3</v>
      </c>
      <c r="G170" s="12">
        <f t="shared" si="3"/>
        <v>135</v>
      </c>
      <c r="H170" s="12" t="str">
        <f t="shared" si="4"/>
        <v>NO APLICA</v>
      </c>
      <c r="I170" s="12">
        <f t="shared" si="5"/>
        <v>135</v>
      </c>
      <c r="J170" s="13"/>
    </row>
    <row r="171" spans="1:10" x14ac:dyDescent="0.15">
      <c r="A171">
        <v>130</v>
      </c>
      <c r="B171" t="s">
        <v>18</v>
      </c>
      <c r="C171" s="11" t="s">
        <v>15</v>
      </c>
      <c r="D171" t="s">
        <v>13</v>
      </c>
      <c r="E171" t="s">
        <v>14</v>
      </c>
      <c r="F171">
        <v>3</v>
      </c>
      <c r="G171" s="12">
        <f t="shared" ref="G171:G234" si="6">IF(OR(D171="paquete loco", D171="paquete fantasía"),45*F171,60*F171)</f>
        <v>135</v>
      </c>
      <c r="H171" s="12" t="str">
        <f t="shared" ref="H171:H234" si="7">IF(AND(B171="auto",E171="ma"),"15%","NO APLICA")</f>
        <v>NO APLICA</v>
      </c>
      <c r="I171" s="12">
        <f t="shared" ref="I171:I234" si="8">IF(H171="NO APLICA",G171,IF(H171="15%",G171-(G171*0.25)))</f>
        <v>135</v>
      </c>
      <c r="J171" s="13"/>
    </row>
    <row r="172" spans="1:10" x14ac:dyDescent="0.15">
      <c r="A172">
        <v>131</v>
      </c>
      <c r="B172" t="s">
        <v>11</v>
      </c>
      <c r="C172" s="11" t="s">
        <v>22</v>
      </c>
      <c r="D172" t="s">
        <v>25</v>
      </c>
      <c r="E172" t="s">
        <v>14</v>
      </c>
      <c r="F172">
        <v>3</v>
      </c>
      <c r="G172" s="12">
        <f t="shared" si="6"/>
        <v>180</v>
      </c>
      <c r="H172" s="12" t="str">
        <f t="shared" si="7"/>
        <v>NO APLICA</v>
      </c>
      <c r="I172" s="12">
        <f t="shared" si="8"/>
        <v>180</v>
      </c>
      <c r="J172" s="13"/>
    </row>
    <row r="173" spans="1:10" x14ac:dyDescent="0.15">
      <c r="A173">
        <v>132</v>
      </c>
      <c r="B173" t="s">
        <v>11</v>
      </c>
      <c r="C173" s="11" t="s">
        <v>15</v>
      </c>
      <c r="D173" t="s">
        <v>13</v>
      </c>
      <c r="E173" t="s">
        <v>27</v>
      </c>
      <c r="F173">
        <v>1</v>
      </c>
      <c r="G173" s="12">
        <f t="shared" si="6"/>
        <v>45</v>
      </c>
      <c r="H173" s="12" t="str">
        <f t="shared" si="7"/>
        <v>NO APLICA</v>
      </c>
      <c r="I173" s="12">
        <f t="shared" si="8"/>
        <v>45</v>
      </c>
      <c r="J173" s="13"/>
    </row>
    <row r="174" spans="1:10" x14ac:dyDescent="0.15">
      <c r="A174">
        <v>133</v>
      </c>
      <c r="B174" t="s">
        <v>20</v>
      </c>
      <c r="C174" s="11" t="s">
        <v>12</v>
      </c>
      <c r="D174" t="s">
        <v>25</v>
      </c>
      <c r="E174" t="s">
        <v>21</v>
      </c>
      <c r="F174">
        <v>3</v>
      </c>
      <c r="G174" s="12">
        <f t="shared" si="6"/>
        <v>180</v>
      </c>
      <c r="H174" s="12" t="str">
        <f t="shared" si="7"/>
        <v>NO APLICA</v>
      </c>
      <c r="I174" s="12">
        <f t="shared" si="8"/>
        <v>180</v>
      </c>
      <c r="J174" s="13"/>
    </row>
    <row r="175" spans="1:10" x14ac:dyDescent="0.15">
      <c r="A175">
        <v>134</v>
      </c>
      <c r="B175" t="s">
        <v>11</v>
      </c>
      <c r="C175" s="11" t="s">
        <v>15</v>
      </c>
      <c r="D175" t="s">
        <v>16</v>
      </c>
      <c r="E175" t="s">
        <v>17</v>
      </c>
      <c r="F175">
        <v>5</v>
      </c>
      <c r="G175" s="12">
        <f t="shared" si="6"/>
        <v>225</v>
      </c>
      <c r="H175" s="12" t="str">
        <f t="shared" si="7"/>
        <v>NO APLICA</v>
      </c>
      <c r="I175" s="12">
        <f t="shared" si="8"/>
        <v>225</v>
      </c>
      <c r="J175" s="13"/>
    </row>
    <row r="176" spans="1:10" x14ac:dyDescent="0.15">
      <c r="A176">
        <v>135</v>
      </c>
      <c r="B176" t="s">
        <v>11</v>
      </c>
      <c r="C176" s="11" t="s">
        <v>22</v>
      </c>
      <c r="D176" t="s">
        <v>13</v>
      </c>
      <c r="E176" t="s">
        <v>14</v>
      </c>
      <c r="F176">
        <v>1</v>
      </c>
      <c r="G176" s="12">
        <f t="shared" si="6"/>
        <v>45</v>
      </c>
      <c r="H176" s="12" t="str">
        <f t="shared" si="7"/>
        <v>NO APLICA</v>
      </c>
      <c r="I176" s="12">
        <f t="shared" si="8"/>
        <v>45</v>
      </c>
      <c r="J176" s="13"/>
    </row>
    <row r="177" spans="1:10" x14ac:dyDescent="0.15">
      <c r="A177">
        <v>136</v>
      </c>
      <c r="B177" t="s">
        <v>20</v>
      </c>
      <c r="C177" s="11" t="s">
        <v>22</v>
      </c>
      <c r="D177" t="s">
        <v>25</v>
      </c>
      <c r="E177" t="s">
        <v>17</v>
      </c>
      <c r="F177">
        <v>3</v>
      </c>
      <c r="G177" s="12">
        <f t="shared" si="6"/>
        <v>180</v>
      </c>
      <c r="H177" s="12" t="str">
        <f t="shared" si="7"/>
        <v>NO APLICA</v>
      </c>
      <c r="I177" s="12">
        <f t="shared" si="8"/>
        <v>180</v>
      </c>
      <c r="J177" s="13"/>
    </row>
    <row r="178" spans="1:10" x14ac:dyDescent="0.15">
      <c r="A178">
        <v>137</v>
      </c>
      <c r="B178" t="s">
        <v>11</v>
      </c>
      <c r="C178" s="11" t="s">
        <v>22</v>
      </c>
      <c r="D178" t="s">
        <v>16</v>
      </c>
      <c r="E178" t="s">
        <v>21</v>
      </c>
      <c r="F178">
        <v>1</v>
      </c>
      <c r="G178" s="12">
        <f t="shared" si="6"/>
        <v>45</v>
      </c>
      <c r="H178" s="12" t="str">
        <f t="shared" si="7"/>
        <v>NO APLICA</v>
      </c>
      <c r="I178" s="12">
        <f t="shared" si="8"/>
        <v>45</v>
      </c>
      <c r="J178" s="13"/>
    </row>
    <row r="179" spans="1:10" x14ac:dyDescent="0.15">
      <c r="A179">
        <v>138</v>
      </c>
      <c r="B179" t="s">
        <v>20</v>
      </c>
      <c r="C179" s="11" t="s">
        <v>15</v>
      </c>
      <c r="D179" t="s">
        <v>23</v>
      </c>
      <c r="E179" t="s">
        <v>24</v>
      </c>
      <c r="F179">
        <v>5</v>
      </c>
      <c r="G179" s="12">
        <f t="shared" si="6"/>
        <v>300</v>
      </c>
      <c r="H179" s="12" t="str">
        <f t="shared" si="7"/>
        <v>NO APLICA</v>
      </c>
      <c r="I179" s="12">
        <f t="shared" si="8"/>
        <v>300</v>
      </c>
      <c r="J179" s="13"/>
    </row>
    <row r="180" spans="1:10" x14ac:dyDescent="0.15">
      <c r="A180">
        <v>139</v>
      </c>
      <c r="B180" t="s">
        <v>18</v>
      </c>
      <c r="C180" s="11" t="s">
        <v>22</v>
      </c>
      <c r="D180" t="s">
        <v>23</v>
      </c>
      <c r="E180" t="s">
        <v>26</v>
      </c>
      <c r="F180">
        <v>6</v>
      </c>
      <c r="G180" s="12">
        <f t="shared" si="6"/>
        <v>360</v>
      </c>
      <c r="H180" s="12" t="str">
        <f t="shared" si="7"/>
        <v>NO APLICA</v>
      </c>
      <c r="I180" s="12">
        <f t="shared" si="8"/>
        <v>360</v>
      </c>
      <c r="J180" s="13"/>
    </row>
    <row r="181" spans="1:10" x14ac:dyDescent="0.15">
      <c r="A181">
        <v>140</v>
      </c>
      <c r="B181" t="s">
        <v>20</v>
      </c>
      <c r="C181" s="11" t="s">
        <v>15</v>
      </c>
      <c r="D181" t="s">
        <v>16</v>
      </c>
      <c r="E181" t="s">
        <v>26</v>
      </c>
      <c r="F181">
        <v>4</v>
      </c>
      <c r="G181" s="12">
        <f t="shared" si="6"/>
        <v>180</v>
      </c>
      <c r="H181" s="12" t="str">
        <f t="shared" si="7"/>
        <v>NO APLICA</v>
      </c>
      <c r="I181" s="12">
        <f t="shared" si="8"/>
        <v>180</v>
      </c>
      <c r="J181" s="13"/>
    </row>
    <row r="182" spans="1:10" x14ac:dyDescent="0.15">
      <c r="A182">
        <v>141</v>
      </c>
      <c r="B182" t="s">
        <v>20</v>
      </c>
      <c r="C182" s="11" t="s">
        <v>22</v>
      </c>
      <c r="D182" t="s">
        <v>23</v>
      </c>
      <c r="E182" t="s">
        <v>24</v>
      </c>
      <c r="F182">
        <v>3</v>
      </c>
      <c r="G182" s="12">
        <f t="shared" si="6"/>
        <v>180</v>
      </c>
      <c r="H182" s="12" t="str">
        <f t="shared" si="7"/>
        <v>NO APLICA</v>
      </c>
      <c r="I182" s="12">
        <f t="shared" si="8"/>
        <v>180</v>
      </c>
      <c r="J182" s="13"/>
    </row>
    <row r="183" spans="1:10" x14ac:dyDescent="0.15">
      <c r="A183">
        <v>142</v>
      </c>
      <c r="B183" t="s">
        <v>11</v>
      </c>
      <c r="C183" s="11" t="s">
        <v>22</v>
      </c>
      <c r="D183" t="s">
        <v>23</v>
      </c>
      <c r="E183" t="s">
        <v>26</v>
      </c>
      <c r="F183">
        <v>5</v>
      </c>
      <c r="G183" s="12">
        <f t="shared" si="6"/>
        <v>300</v>
      </c>
      <c r="H183" s="12" t="str">
        <f t="shared" si="7"/>
        <v>15%</v>
      </c>
      <c r="I183" s="12">
        <f t="shared" si="8"/>
        <v>225</v>
      </c>
      <c r="J183" s="13"/>
    </row>
    <row r="184" spans="1:10" x14ac:dyDescent="0.15">
      <c r="A184">
        <v>143</v>
      </c>
      <c r="B184" t="s">
        <v>11</v>
      </c>
      <c r="C184" s="11" t="s">
        <v>12</v>
      </c>
      <c r="D184" t="s">
        <v>13</v>
      </c>
      <c r="E184" t="s">
        <v>26</v>
      </c>
      <c r="F184">
        <v>6</v>
      </c>
      <c r="G184" s="12">
        <f t="shared" si="6"/>
        <v>270</v>
      </c>
      <c r="H184" s="12" t="str">
        <f t="shared" si="7"/>
        <v>15%</v>
      </c>
      <c r="I184" s="12">
        <f t="shared" si="8"/>
        <v>202.5</v>
      </c>
      <c r="J184" s="13"/>
    </row>
    <row r="185" spans="1:10" x14ac:dyDescent="0.15">
      <c r="A185">
        <v>144</v>
      </c>
      <c r="B185" t="s">
        <v>20</v>
      </c>
      <c r="C185" s="11" t="s">
        <v>15</v>
      </c>
      <c r="D185" t="s">
        <v>25</v>
      </c>
      <c r="E185" t="s">
        <v>27</v>
      </c>
      <c r="F185">
        <v>4</v>
      </c>
      <c r="G185" s="12">
        <f t="shared" si="6"/>
        <v>240</v>
      </c>
      <c r="H185" s="12" t="str">
        <f t="shared" si="7"/>
        <v>NO APLICA</v>
      </c>
      <c r="I185" s="12">
        <f t="shared" si="8"/>
        <v>240</v>
      </c>
      <c r="J185" s="13"/>
    </row>
    <row r="186" spans="1:10" x14ac:dyDescent="0.15">
      <c r="A186">
        <v>145</v>
      </c>
      <c r="B186" t="s">
        <v>11</v>
      </c>
      <c r="C186" s="11" t="s">
        <v>12</v>
      </c>
      <c r="D186" t="s">
        <v>16</v>
      </c>
      <c r="E186" t="s">
        <v>21</v>
      </c>
      <c r="F186">
        <v>4</v>
      </c>
      <c r="G186" s="12">
        <f t="shared" si="6"/>
        <v>180</v>
      </c>
      <c r="H186" s="12" t="str">
        <f t="shared" si="7"/>
        <v>NO APLICA</v>
      </c>
      <c r="I186" s="12">
        <f t="shared" si="8"/>
        <v>180</v>
      </c>
      <c r="J186" s="13"/>
    </row>
    <row r="187" spans="1:10" x14ac:dyDescent="0.15">
      <c r="A187">
        <v>146</v>
      </c>
      <c r="B187" t="s">
        <v>18</v>
      </c>
      <c r="C187" s="11" t="s">
        <v>12</v>
      </c>
      <c r="D187" t="s">
        <v>23</v>
      </c>
      <c r="E187" t="s">
        <v>17</v>
      </c>
      <c r="F187">
        <v>5</v>
      </c>
      <c r="G187" s="12">
        <f t="shared" si="6"/>
        <v>300</v>
      </c>
      <c r="H187" s="12" t="str">
        <f t="shared" si="7"/>
        <v>NO APLICA</v>
      </c>
      <c r="I187" s="12">
        <f t="shared" si="8"/>
        <v>300</v>
      </c>
      <c r="J187" s="13"/>
    </row>
    <row r="188" spans="1:10" x14ac:dyDescent="0.15">
      <c r="A188">
        <v>147</v>
      </c>
      <c r="B188" t="s">
        <v>11</v>
      </c>
      <c r="C188" s="11" t="s">
        <v>12</v>
      </c>
      <c r="D188" t="s">
        <v>23</v>
      </c>
      <c r="E188" t="s">
        <v>24</v>
      </c>
      <c r="F188">
        <v>1</v>
      </c>
      <c r="G188" s="12">
        <f t="shared" si="6"/>
        <v>60</v>
      </c>
      <c r="H188" s="12" t="str">
        <f t="shared" si="7"/>
        <v>NO APLICA</v>
      </c>
      <c r="I188" s="12">
        <f t="shared" si="8"/>
        <v>60</v>
      </c>
      <c r="J188" s="13"/>
    </row>
    <row r="189" spans="1:10" x14ac:dyDescent="0.15">
      <c r="A189">
        <v>148</v>
      </c>
      <c r="B189" t="s">
        <v>20</v>
      </c>
      <c r="C189" s="11" t="s">
        <v>22</v>
      </c>
      <c r="D189" t="s">
        <v>13</v>
      </c>
      <c r="E189" t="s">
        <v>17</v>
      </c>
      <c r="F189">
        <v>4</v>
      </c>
      <c r="G189" s="12">
        <f t="shared" si="6"/>
        <v>180</v>
      </c>
      <c r="H189" s="12" t="str">
        <f t="shared" si="7"/>
        <v>NO APLICA</v>
      </c>
      <c r="I189" s="12">
        <f t="shared" si="8"/>
        <v>180</v>
      </c>
      <c r="J189" s="13"/>
    </row>
    <row r="190" spans="1:10" x14ac:dyDescent="0.15">
      <c r="A190">
        <v>149</v>
      </c>
      <c r="B190" t="s">
        <v>11</v>
      </c>
      <c r="C190" s="11" t="s">
        <v>15</v>
      </c>
      <c r="D190" t="s">
        <v>16</v>
      </c>
      <c r="E190" t="s">
        <v>14</v>
      </c>
      <c r="F190">
        <v>1</v>
      </c>
      <c r="G190" s="12">
        <f t="shared" si="6"/>
        <v>45</v>
      </c>
      <c r="H190" s="12" t="str">
        <f t="shared" si="7"/>
        <v>NO APLICA</v>
      </c>
      <c r="I190" s="12">
        <f t="shared" si="8"/>
        <v>45</v>
      </c>
      <c r="J190" s="13"/>
    </row>
    <row r="191" spans="1:10" x14ac:dyDescent="0.15">
      <c r="A191">
        <v>150</v>
      </c>
      <c r="B191" t="s">
        <v>18</v>
      </c>
      <c r="C191" s="11" t="s">
        <v>22</v>
      </c>
      <c r="D191" t="s">
        <v>25</v>
      </c>
      <c r="E191" t="s">
        <v>19</v>
      </c>
      <c r="F191">
        <v>6</v>
      </c>
      <c r="G191" s="12">
        <f t="shared" si="6"/>
        <v>360</v>
      </c>
      <c r="H191" s="12" t="str">
        <f t="shared" si="7"/>
        <v>NO APLICA</v>
      </c>
      <c r="I191" s="12">
        <f t="shared" si="8"/>
        <v>360</v>
      </c>
      <c r="J191" s="13"/>
    </row>
    <row r="192" spans="1:10" x14ac:dyDescent="0.15">
      <c r="A192">
        <v>151</v>
      </c>
      <c r="B192" t="s">
        <v>18</v>
      </c>
      <c r="C192" s="11" t="s">
        <v>15</v>
      </c>
      <c r="D192" t="s">
        <v>23</v>
      </c>
      <c r="E192" t="s">
        <v>24</v>
      </c>
      <c r="F192">
        <v>4</v>
      </c>
      <c r="G192" s="12">
        <f t="shared" si="6"/>
        <v>240</v>
      </c>
      <c r="H192" s="12" t="str">
        <f t="shared" si="7"/>
        <v>NO APLICA</v>
      </c>
      <c r="I192" s="12">
        <f t="shared" si="8"/>
        <v>240</v>
      </c>
      <c r="J192" s="13"/>
    </row>
    <row r="193" spans="1:10" x14ac:dyDescent="0.15">
      <c r="A193">
        <v>152</v>
      </c>
      <c r="B193" t="s">
        <v>11</v>
      </c>
      <c r="C193" s="11" t="s">
        <v>22</v>
      </c>
      <c r="D193" t="s">
        <v>13</v>
      </c>
      <c r="E193" t="s">
        <v>17</v>
      </c>
      <c r="F193">
        <v>2</v>
      </c>
      <c r="G193" s="12">
        <f t="shared" si="6"/>
        <v>90</v>
      </c>
      <c r="H193" s="12" t="str">
        <f t="shared" si="7"/>
        <v>NO APLICA</v>
      </c>
      <c r="I193" s="12">
        <f t="shared" si="8"/>
        <v>90</v>
      </c>
      <c r="J193" s="13"/>
    </row>
    <row r="194" spans="1:10" x14ac:dyDescent="0.15">
      <c r="A194">
        <v>153</v>
      </c>
      <c r="B194" t="s">
        <v>11</v>
      </c>
      <c r="C194" s="11" t="s">
        <v>22</v>
      </c>
      <c r="D194" t="s">
        <v>23</v>
      </c>
      <c r="E194" t="s">
        <v>21</v>
      </c>
      <c r="F194">
        <v>3</v>
      </c>
      <c r="G194" s="12">
        <f t="shared" si="6"/>
        <v>180</v>
      </c>
      <c r="H194" s="12" t="str">
        <f t="shared" si="7"/>
        <v>NO APLICA</v>
      </c>
      <c r="I194" s="12">
        <f t="shared" si="8"/>
        <v>180</v>
      </c>
      <c r="J194" s="13"/>
    </row>
    <row r="195" spans="1:10" x14ac:dyDescent="0.15">
      <c r="A195">
        <v>154</v>
      </c>
      <c r="B195" t="s">
        <v>20</v>
      </c>
      <c r="C195" s="11" t="s">
        <v>22</v>
      </c>
      <c r="D195" t="s">
        <v>13</v>
      </c>
      <c r="E195" t="s">
        <v>14</v>
      </c>
      <c r="F195">
        <v>3</v>
      </c>
      <c r="G195" s="12">
        <f t="shared" si="6"/>
        <v>135</v>
      </c>
      <c r="H195" s="12" t="str">
        <f t="shared" si="7"/>
        <v>NO APLICA</v>
      </c>
      <c r="I195" s="12">
        <f t="shared" si="8"/>
        <v>135</v>
      </c>
      <c r="J195" s="13"/>
    </row>
    <row r="196" spans="1:10" x14ac:dyDescent="0.15">
      <c r="A196">
        <v>155</v>
      </c>
      <c r="B196" t="s">
        <v>20</v>
      </c>
      <c r="C196" s="11" t="s">
        <v>12</v>
      </c>
      <c r="D196" t="s">
        <v>23</v>
      </c>
      <c r="E196" t="s">
        <v>26</v>
      </c>
      <c r="F196">
        <v>2</v>
      </c>
      <c r="G196" s="12">
        <f t="shared" si="6"/>
        <v>120</v>
      </c>
      <c r="H196" s="12" t="str">
        <f t="shared" si="7"/>
        <v>NO APLICA</v>
      </c>
      <c r="I196" s="12">
        <f t="shared" si="8"/>
        <v>120</v>
      </c>
      <c r="J196" s="13"/>
    </row>
    <row r="197" spans="1:10" x14ac:dyDescent="0.15">
      <c r="A197">
        <v>156</v>
      </c>
      <c r="B197" t="s">
        <v>18</v>
      </c>
      <c r="C197" s="11" t="s">
        <v>12</v>
      </c>
      <c r="D197" t="s">
        <v>16</v>
      </c>
      <c r="E197" t="s">
        <v>21</v>
      </c>
      <c r="F197">
        <v>2</v>
      </c>
      <c r="G197" s="12">
        <f t="shared" si="6"/>
        <v>90</v>
      </c>
      <c r="H197" s="12" t="str">
        <f t="shared" si="7"/>
        <v>NO APLICA</v>
      </c>
      <c r="I197" s="12">
        <f t="shared" si="8"/>
        <v>90</v>
      </c>
      <c r="J197" s="13"/>
    </row>
    <row r="198" spans="1:10" x14ac:dyDescent="0.15">
      <c r="A198">
        <v>157</v>
      </c>
      <c r="B198" t="s">
        <v>18</v>
      </c>
      <c r="C198" s="11" t="s">
        <v>12</v>
      </c>
      <c r="D198" t="s">
        <v>13</v>
      </c>
      <c r="E198" t="s">
        <v>24</v>
      </c>
      <c r="F198">
        <v>4</v>
      </c>
      <c r="G198" s="12">
        <f t="shared" si="6"/>
        <v>180</v>
      </c>
      <c r="H198" s="12" t="str">
        <f t="shared" si="7"/>
        <v>NO APLICA</v>
      </c>
      <c r="I198" s="12">
        <f t="shared" si="8"/>
        <v>180</v>
      </c>
      <c r="J198" s="13"/>
    </row>
    <row r="199" spans="1:10" x14ac:dyDescent="0.15">
      <c r="A199">
        <v>158</v>
      </c>
      <c r="B199" t="s">
        <v>20</v>
      </c>
      <c r="C199" s="11" t="s">
        <v>22</v>
      </c>
      <c r="D199" t="s">
        <v>23</v>
      </c>
      <c r="E199" t="s">
        <v>26</v>
      </c>
      <c r="F199">
        <v>3</v>
      </c>
      <c r="G199" s="12">
        <f t="shared" si="6"/>
        <v>180</v>
      </c>
      <c r="H199" s="12" t="str">
        <f t="shared" si="7"/>
        <v>NO APLICA</v>
      </c>
      <c r="I199" s="12">
        <f t="shared" si="8"/>
        <v>180</v>
      </c>
      <c r="J199" s="13"/>
    </row>
    <row r="200" spans="1:10" x14ac:dyDescent="0.15">
      <c r="A200">
        <v>159</v>
      </c>
      <c r="B200" t="s">
        <v>18</v>
      </c>
      <c r="C200" s="11" t="s">
        <v>12</v>
      </c>
      <c r="D200" t="s">
        <v>25</v>
      </c>
      <c r="E200" t="s">
        <v>17</v>
      </c>
      <c r="F200">
        <v>3</v>
      </c>
      <c r="G200" s="12">
        <f t="shared" si="6"/>
        <v>180</v>
      </c>
      <c r="H200" s="12" t="str">
        <f t="shared" si="7"/>
        <v>NO APLICA</v>
      </c>
      <c r="I200" s="12">
        <f t="shared" si="8"/>
        <v>180</v>
      </c>
      <c r="J200" s="13"/>
    </row>
    <row r="201" spans="1:10" x14ac:dyDescent="0.15">
      <c r="A201">
        <v>160</v>
      </c>
      <c r="B201" t="s">
        <v>18</v>
      </c>
      <c r="C201" s="11" t="s">
        <v>15</v>
      </c>
      <c r="D201" t="s">
        <v>25</v>
      </c>
      <c r="E201" t="s">
        <v>24</v>
      </c>
      <c r="F201">
        <v>4</v>
      </c>
      <c r="G201" s="12">
        <f t="shared" si="6"/>
        <v>240</v>
      </c>
      <c r="H201" s="12" t="str">
        <f t="shared" si="7"/>
        <v>NO APLICA</v>
      </c>
      <c r="I201" s="12">
        <f t="shared" si="8"/>
        <v>240</v>
      </c>
      <c r="J201" s="13"/>
    </row>
    <row r="202" spans="1:10" x14ac:dyDescent="0.15">
      <c r="A202">
        <v>161</v>
      </c>
      <c r="B202" t="s">
        <v>20</v>
      </c>
      <c r="C202" s="11" t="s">
        <v>15</v>
      </c>
      <c r="D202" t="s">
        <v>25</v>
      </c>
      <c r="E202" t="s">
        <v>24</v>
      </c>
      <c r="F202">
        <v>6</v>
      </c>
      <c r="G202" s="12">
        <f t="shared" si="6"/>
        <v>360</v>
      </c>
      <c r="H202" s="12" t="str">
        <f t="shared" si="7"/>
        <v>NO APLICA</v>
      </c>
      <c r="I202" s="12">
        <f t="shared" si="8"/>
        <v>360</v>
      </c>
      <c r="J202" s="13"/>
    </row>
    <row r="203" spans="1:10" x14ac:dyDescent="0.15">
      <c r="A203">
        <v>162</v>
      </c>
      <c r="B203" t="s">
        <v>18</v>
      </c>
      <c r="C203" s="11" t="s">
        <v>12</v>
      </c>
      <c r="D203" t="s">
        <v>23</v>
      </c>
      <c r="E203" t="s">
        <v>19</v>
      </c>
      <c r="F203">
        <v>6</v>
      </c>
      <c r="G203" s="12">
        <f t="shared" si="6"/>
        <v>360</v>
      </c>
      <c r="H203" s="12" t="str">
        <f t="shared" si="7"/>
        <v>NO APLICA</v>
      </c>
      <c r="I203" s="12">
        <f t="shared" si="8"/>
        <v>360</v>
      </c>
      <c r="J203" s="13"/>
    </row>
    <row r="204" spans="1:10" x14ac:dyDescent="0.15">
      <c r="A204">
        <v>163</v>
      </c>
      <c r="B204" t="s">
        <v>18</v>
      </c>
      <c r="C204" s="11" t="s">
        <v>15</v>
      </c>
      <c r="D204" t="s">
        <v>23</v>
      </c>
      <c r="E204" t="s">
        <v>24</v>
      </c>
      <c r="F204">
        <v>6</v>
      </c>
      <c r="G204" s="12">
        <f t="shared" si="6"/>
        <v>360</v>
      </c>
      <c r="H204" s="12" t="str">
        <f t="shared" si="7"/>
        <v>NO APLICA</v>
      </c>
      <c r="I204" s="12">
        <f t="shared" si="8"/>
        <v>360</v>
      </c>
      <c r="J204" s="13"/>
    </row>
    <row r="205" spans="1:10" x14ac:dyDescent="0.15">
      <c r="A205">
        <v>164</v>
      </c>
      <c r="B205" t="s">
        <v>20</v>
      </c>
      <c r="C205" s="11" t="s">
        <v>12</v>
      </c>
      <c r="D205" t="s">
        <v>23</v>
      </c>
      <c r="E205" t="s">
        <v>21</v>
      </c>
      <c r="F205">
        <v>3</v>
      </c>
      <c r="G205" s="12">
        <f t="shared" si="6"/>
        <v>180</v>
      </c>
      <c r="H205" s="12" t="str">
        <f t="shared" si="7"/>
        <v>NO APLICA</v>
      </c>
      <c r="I205" s="12">
        <f t="shared" si="8"/>
        <v>180</v>
      </c>
      <c r="J205" s="13"/>
    </row>
    <row r="206" spans="1:10" x14ac:dyDescent="0.15">
      <c r="A206">
        <v>165</v>
      </c>
      <c r="B206" t="s">
        <v>18</v>
      </c>
      <c r="C206" s="11" t="s">
        <v>12</v>
      </c>
      <c r="D206" t="s">
        <v>23</v>
      </c>
      <c r="E206" t="s">
        <v>24</v>
      </c>
      <c r="F206">
        <v>4</v>
      </c>
      <c r="G206" s="12">
        <f t="shared" si="6"/>
        <v>240</v>
      </c>
      <c r="H206" s="12" t="str">
        <f t="shared" si="7"/>
        <v>NO APLICA</v>
      </c>
      <c r="I206" s="12">
        <f t="shared" si="8"/>
        <v>240</v>
      </c>
      <c r="J206" s="13"/>
    </row>
    <row r="207" spans="1:10" x14ac:dyDescent="0.15">
      <c r="A207">
        <v>166</v>
      </c>
      <c r="B207" t="s">
        <v>18</v>
      </c>
      <c r="C207" s="11" t="s">
        <v>22</v>
      </c>
      <c r="D207" t="s">
        <v>16</v>
      </c>
      <c r="E207" t="s">
        <v>24</v>
      </c>
      <c r="F207">
        <v>5</v>
      </c>
      <c r="G207" s="12">
        <f t="shared" si="6"/>
        <v>225</v>
      </c>
      <c r="H207" s="12" t="str">
        <f t="shared" si="7"/>
        <v>NO APLICA</v>
      </c>
      <c r="I207" s="12">
        <f t="shared" si="8"/>
        <v>225</v>
      </c>
      <c r="J207" s="13"/>
    </row>
    <row r="208" spans="1:10" x14ac:dyDescent="0.15">
      <c r="A208">
        <v>167</v>
      </c>
      <c r="B208" t="s">
        <v>11</v>
      </c>
      <c r="C208" s="11" t="s">
        <v>15</v>
      </c>
      <c r="D208" t="s">
        <v>25</v>
      </c>
      <c r="E208" t="s">
        <v>14</v>
      </c>
      <c r="F208">
        <v>2</v>
      </c>
      <c r="G208" s="12">
        <f t="shared" si="6"/>
        <v>120</v>
      </c>
      <c r="H208" s="12" t="str">
        <f t="shared" si="7"/>
        <v>NO APLICA</v>
      </c>
      <c r="I208" s="12">
        <f t="shared" si="8"/>
        <v>120</v>
      </c>
      <c r="J208" s="13"/>
    </row>
    <row r="209" spans="1:10" x14ac:dyDescent="0.15">
      <c r="A209">
        <v>168</v>
      </c>
      <c r="B209" t="s">
        <v>18</v>
      </c>
      <c r="C209" s="11" t="s">
        <v>22</v>
      </c>
      <c r="D209" t="s">
        <v>13</v>
      </c>
      <c r="E209" t="s">
        <v>21</v>
      </c>
      <c r="F209">
        <v>4</v>
      </c>
      <c r="G209" s="12">
        <f t="shared" si="6"/>
        <v>180</v>
      </c>
      <c r="H209" s="12" t="str">
        <f t="shared" si="7"/>
        <v>NO APLICA</v>
      </c>
      <c r="I209" s="12">
        <f t="shared" si="8"/>
        <v>180</v>
      </c>
      <c r="J209" s="13"/>
    </row>
    <row r="210" spans="1:10" x14ac:dyDescent="0.15">
      <c r="A210">
        <v>169</v>
      </c>
      <c r="B210" t="s">
        <v>11</v>
      </c>
      <c r="C210" s="11" t="s">
        <v>22</v>
      </c>
      <c r="D210" t="s">
        <v>25</v>
      </c>
      <c r="E210" t="s">
        <v>24</v>
      </c>
      <c r="F210">
        <v>6</v>
      </c>
      <c r="G210" s="12">
        <f t="shared" si="6"/>
        <v>360</v>
      </c>
      <c r="H210" s="12" t="str">
        <f t="shared" si="7"/>
        <v>NO APLICA</v>
      </c>
      <c r="I210" s="12">
        <f t="shared" si="8"/>
        <v>360</v>
      </c>
      <c r="J210" s="13"/>
    </row>
    <row r="211" spans="1:10" x14ac:dyDescent="0.15">
      <c r="A211">
        <v>170</v>
      </c>
      <c r="B211" t="s">
        <v>11</v>
      </c>
      <c r="C211" s="11" t="s">
        <v>22</v>
      </c>
      <c r="D211" t="s">
        <v>16</v>
      </c>
      <c r="E211" t="s">
        <v>24</v>
      </c>
      <c r="F211">
        <v>3</v>
      </c>
      <c r="G211" s="12">
        <f t="shared" si="6"/>
        <v>135</v>
      </c>
      <c r="H211" s="12" t="str">
        <f t="shared" si="7"/>
        <v>NO APLICA</v>
      </c>
      <c r="I211" s="12">
        <f t="shared" si="8"/>
        <v>135</v>
      </c>
      <c r="J211" s="13"/>
    </row>
    <row r="212" spans="1:10" x14ac:dyDescent="0.15">
      <c r="A212">
        <v>171</v>
      </c>
      <c r="B212" t="s">
        <v>20</v>
      </c>
      <c r="C212" s="11" t="s">
        <v>12</v>
      </c>
      <c r="D212" t="s">
        <v>23</v>
      </c>
      <c r="E212" t="s">
        <v>27</v>
      </c>
      <c r="F212">
        <v>2</v>
      </c>
      <c r="G212" s="12">
        <f t="shared" si="6"/>
        <v>120</v>
      </c>
      <c r="H212" s="12" t="str">
        <f t="shared" si="7"/>
        <v>NO APLICA</v>
      </c>
      <c r="I212" s="12">
        <f t="shared" si="8"/>
        <v>120</v>
      </c>
      <c r="J212" s="13"/>
    </row>
    <row r="213" spans="1:10" x14ac:dyDescent="0.15">
      <c r="A213">
        <v>172</v>
      </c>
      <c r="B213" t="s">
        <v>20</v>
      </c>
      <c r="C213" s="11" t="s">
        <v>12</v>
      </c>
      <c r="D213" t="s">
        <v>25</v>
      </c>
      <c r="E213" t="s">
        <v>14</v>
      </c>
      <c r="F213">
        <v>3</v>
      </c>
      <c r="G213" s="12">
        <f t="shared" si="6"/>
        <v>180</v>
      </c>
      <c r="H213" s="12" t="str">
        <f t="shared" si="7"/>
        <v>NO APLICA</v>
      </c>
      <c r="I213" s="12">
        <f t="shared" si="8"/>
        <v>180</v>
      </c>
      <c r="J213" s="13"/>
    </row>
    <row r="214" spans="1:10" x14ac:dyDescent="0.15">
      <c r="A214">
        <v>173</v>
      </c>
      <c r="B214" t="s">
        <v>20</v>
      </c>
      <c r="C214" s="11" t="s">
        <v>15</v>
      </c>
      <c r="D214" t="s">
        <v>13</v>
      </c>
      <c r="E214" t="s">
        <v>17</v>
      </c>
      <c r="F214">
        <v>6</v>
      </c>
      <c r="G214" s="12">
        <f t="shared" si="6"/>
        <v>270</v>
      </c>
      <c r="H214" s="12" t="str">
        <f t="shared" si="7"/>
        <v>NO APLICA</v>
      </c>
      <c r="I214" s="12">
        <f t="shared" si="8"/>
        <v>270</v>
      </c>
      <c r="J214" s="13"/>
    </row>
    <row r="215" spans="1:10" x14ac:dyDescent="0.15">
      <c r="A215">
        <v>174</v>
      </c>
      <c r="B215" t="s">
        <v>11</v>
      </c>
      <c r="C215" s="11" t="s">
        <v>15</v>
      </c>
      <c r="D215" t="s">
        <v>13</v>
      </c>
      <c r="E215" t="s">
        <v>19</v>
      </c>
      <c r="F215">
        <v>6</v>
      </c>
      <c r="G215" s="12">
        <f t="shared" si="6"/>
        <v>270</v>
      </c>
      <c r="H215" s="12" t="str">
        <f t="shared" si="7"/>
        <v>NO APLICA</v>
      </c>
      <c r="I215" s="12">
        <f t="shared" si="8"/>
        <v>270</v>
      </c>
      <c r="J215" s="13"/>
    </row>
    <row r="216" spans="1:10" x14ac:dyDescent="0.15">
      <c r="A216">
        <v>175</v>
      </c>
      <c r="B216" t="s">
        <v>20</v>
      </c>
      <c r="C216" s="11" t="s">
        <v>22</v>
      </c>
      <c r="D216" t="s">
        <v>25</v>
      </c>
      <c r="E216" t="s">
        <v>19</v>
      </c>
      <c r="F216">
        <v>5</v>
      </c>
      <c r="G216" s="12">
        <f t="shared" si="6"/>
        <v>300</v>
      </c>
      <c r="H216" s="12" t="str">
        <f t="shared" si="7"/>
        <v>NO APLICA</v>
      </c>
      <c r="I216" s="12">
        <f t="shared" si="8"/>
        <v>300</v>
      </c>
      <c r="J216" s="13"/>
    </row>
    <row r="217" spans="1:10" x14ac:dyDescent="0.15">
      <c r="A217">
        <v>176</v>
      </c>
      <c r="B217" t="s">
        <v>18</v>
      </c>
      <c r="C217" s="11" t="s">
        <v>12</v>
      </c>
      <c r="D217" t="s">
        <v>16</v>
      </c>
      <c r="E217" t="s">
        <v>24</v>
      </c>
      <c r="F217">
        <v>1</v>
      </c>
      <c r="G217" s="12">
        <f t="shared" si="6"/>
        <v>45</v>
      </c>
      <c r="H217" s="12" t="str">
        <f t="shared" si="7"/>
        <v>NO APLICA</v>
      </c>
      <c r="I217" s="12">
        <f t="shared" si="8"/>
        <v>45</v>
      </c>
      <c r="J217" s="13"/>
    </row>
    <row r="218" spans="1:10" x14ac:dyDescent="0.15">
      <c r="A218">
        <v>177</v>
      </c>
      <c r="B218" t="s">
        <v>11</v>
      </c>
      <c r="C218" s="11" t="s">
        <v>12</v>
      </c>
      <c r="D218" t="s">
        <v>16</v>
      </c>
      <c r="E218" t="s">
        <v>21</v>
      </c>
      <c r="F218">
        <v>5</v>
      </c>
      <c r="G218" s="12">
        <f t="shared" si="6"/>
        <v>225</v>
      </c>
      <c r="H218" s="12" t="str">
        <f t="shared" si="7"/>
        <v>NO APLICA</v>
      </c>
      <c r="I218" s="12">
        <f t="shared" si="8"/>
        <v>225</v>
      </c>
      <c r="J218" s="13"/>
    </row>
    <row r="219" spans="1:10" x14ac:dyDescent="0.15">
      <c r="A219">
        <v>178</v>
      </c>
      <c r="B219" t="s">
        <v>18</v>
      </c>
      <c r="C219" s="11" t="s">
        <v>22</v>
      </c>
      <c r="D219" t="s">
        <v>16</v>
      </c>
      <c r="E219" t="s">
        <v>24</v>
      </c>
      <c r="F219">
        <v>6</v>
      </c>
      <c r="G219" s="12">
        <f t="shared" si="6"/>
        <v>270</v>
      </c>
      <c r="H219" s="12" t="str">
        <f t="shared" si="7"/>
        <v>NO APLICA</v>
      </c>
      <c r="I219" s="12">
        <f t="shared" si="8"/>
        <v>270</v>
      </c>
      <c r="J219" s="13"/>
    </row>
    <row r="220" spans="1:10" x14ac:dyDescent="0.15">
      <c r="A220">
        <v>179</v>
      </c>
      <c r="B220" t="s">
        <v>11</v>
      </c>
      <c r="C220" s="11" t="s">
        <v>12</v>
      </c>
      <c r="D220" t="s">
        <v>16</v>
      </c>
      <c r="E220" t="s">
        <v>14</v>
      </c>
      <c r="F220">
        <v>4</v>
      </c>
      <c r="G220" s="12">
        <f t="shared" si="6"/>
        <v>180</v>
      </c>
      <c r="H220" s="12" t="str">
        <f t="shared" si="7"/>
        <v>NO APLICA</v>
      </c>
      <c r="I220" s="12">
        <f t="shared" si="8"/>
        <v>180</v>
      </c>
      <c r="J220" s="13"/>
    </row>
    <row r="221" spans="1:10" x14ac:dyDescent="0.15">
      <c r="A221">
        <v>180</v>
      </c>
      <c r="B221" t="s">
        <v>20</v>
      </c>
      <c r="C221" s="11" t="s">
        <v>12</v>
      </c>
      <c r="D221" t="s">
        <v>13</v>
      </c>
      <c r="E221" t="s">
        <v>24</v>
      </c>
      <c r="F221">
        <v>5</v>
      </c>
      <c r="G221" s="12">
        <f t="shared" si="6"/>
        <v>225</v>
      </c>
      <c r="H221" s="12" t="str">
        <f t="shared" si="7"/>
        <v>NO APLICA</v>
      </c>
      <c r="I221" s="12">
        <f t="shared" si="8"/>
        <v>225</v>
      </c>
      <c r="J221" s="13"/>
    </row>
    <row r="222" spans="1:10" x14ac:dyDescent="0.15">
      <c r="A222">
        <v>181</v>
      </c>
      <c r="B222" t="s">
        <v>11</v>
      </c>
      <c r="C222" s="11" t="s">
        <v>12</v>
      </c>
      <c r="D222" t="s">
        <v>16</v>
      </c>
      <c r="E222" t="s">
        <v>21</v>
      </c>
      <c r="F222">
        <v>1</v>
      </c>
      <c r="G222" s="12">
        <f t="shared" si="6"/>
        <v>45</v>
      </c>
      <c r="H222" s="12" t="str">
        <f t="shared" si="7"/>
        <v>NO APLICA</v>
      </c>
      <c r="I222" s="12">
        <f t="shared" si="8"/>
        <v>45</v>
      </c>
      <c r="J222" s="13"/>
    </row>
    <row r="223" spans="1:10" x14ac:dyDescent="0.15">
      <c r="A223">
        <v>182</v>
      </c>
      <c r="B223" t="s">
        <v>11</v>
      </c>
      <c r="C223" s="11" t="s">
        <v>15</v>
      </c>
      <c r="D223" t="s">
        <v>23</v>
      </c>
      <c r="E223" t="s">
        <v>24</v>
      </c>
      <c r="F223">
        <v>4</v>
      </c>
      <c r="G223" s="12">
        <f t="shared" si="6"/>
        <v>240</v>
      </c>
      <c r="H223" s="12" t="str">
        <f t="shared" si="7"/>
        <v>NO APLICA</v>
      </c>
      <c r="I223" s="12">
        <f t="shared" si="8"/>
        <v>240</v>
      </c>
      <c r="J223" s="13"/>
    </row>
    <row r="224" spans="1:10" x14ac:dyDescent="0.15">
      <c r="A224">
        <v>183</v>
      </c>
      <c r="B224" t="s">
        <v>20</v>
      </c>
      <c r="C224" s="11" t="s">
        <v>15</v>
      </c>
      <c r="D224" t="s">
        <v>23</v>
      </c>
      <c r="E224" t="s">
        <v>21</v>
      </c>
      <c r="F224">
        <v>3</v>
      </c>
      <c r="G224" s="12">
        <f t="shared" si="6"/>
        <v>180</v>
      </c>
      <c r="H224" s="12" t="str">
        <f t="shared" si="7"/>
        <v>NO APLICA</v>
      </c>
      <c r="I224" s="12">
        <f t="shared" si="8"/>
        <v>180</v>
      </c>
      <c r="J224" s="13"/>
    </row>
    <row r="225" spans="1:10" x14ac:dyDescent="0.15">
      <c r="A225">
        <v>184</v>
      </c>
      <c r="B225" t="s">
        <v>20</v>
      </c>
      <c r="C225" s="11" t="s">
        <v>22</v>
      </c>
      <c r="D225" t="s">
        <v>13</v>
      </c>
      <c r="E225" t="s">
        <v>19</v>
      </c>
      <c r="F225">
        <v>1</v>
      </c>
      <c r="G225" s="12">
        <f t="shared" si="6"/>
        <v>45</v>
      </c>
      <c r="H225" s="12" t="str">
        <f t="shared" si="7"/>
        <v>NO APLICA</v>
      </c>
      <c r="I225" s="12">
        <f t="shared" si="8"/>
        <v>45</v>
      </c>
      <c r="J225" s="13"/>
    </row>
    <row r="226" spans="1:10" x14ac:dyDescent="0.15">
      <c r="A226">
        <v>185</v>
      </c>
      <c r="B226" t="s">
        <v>11</v>
      </c>
      <c r="C226" s="11" t="s">
        <v>22</v>
      </c>
      <c r="D226" t="s">
        <v>13</v>
      </c>
      <c r="E226" t="s">
        <v>17</v>
      </c>
      <c r="F226">
        <v>1</v>
      </c>
      <c r="G226" s="12">
        <f t="shared" si="6"/>
        <v>45</v>
      </c>
      <c r="H226" s="12" t="str">
        <f t="shared" si="7"/>
        <v>NO APLICA</v>
      </c>
      <c r="I226" s="12">
        <f t="shared" si="8"/>
        <v>45</v>
      </c>
      <c r="J226" s="13"/>
    </row>
    <row r="227" spans="1:10" x14ac:dyDescent="0.15">
      <c r="A227">
        <v>186</v>
      </c>
      <c r="B227" t="s">
        <v>18</v>
      </c>
      <c r="C227" s="11" t="s">
        <v>22</v>
      </c>
      <c r="D227" t="s">
        <v>25</v>
      </c>
      <c r="E227" t="s">
        <v>19</v>
      </c>
      <c r="F227">
        <v>4</v>
      </c>
      <c r="G227" s="12">
        <f t="shared" si="6"/>
        <v>240</v>
      </c>
      <c r="H227" s="12" t="str">
        <f t="shared" si="7"/>
        <v>NO APLICA</v>
      </c>
      <c r="I227" s="12">
        <f t="shared" si="8"/>
        <v>240</v>
      </c>
      <c r="J227" s="13"/>
    </row>
    <row r="228" spans="1:10" x14ac:dyDescent="0.15">
      <c r="A228">
        <v>187</v>
      </c>
      <c r="B228" t="s">
        <v>20</v>
      </c>
      <c r="C228" s="11" t="s">
        <v>15</v>
      </c>
      <c r="D228" t="s">
        <v>23</v>
      </c>
      <c r="E228" t="s">
        <v>26</v>
      </c>
      <c r="F228">
        <v>6</v>
      </c>
      <c r="G228" s="12">
        <f t="shared" si="6"/>
        <v>360</v>
      </c>
      <c r="H228" s="12" t="str">
        <f t="shared" si="7"/>
        <v>NO APLICA</v>
      </c>
      <c r="I228" s="12">
        <f t="shared" si="8"/>
        <v>360</v>
      </c>
      <c r="J228" s="13"/>
    </row>
    <row r="229" spans="1:10" x14ac:dyDescent="0.15">
      <c r="A229">
        <v>188</v>
      </c>
      <c r="B229" t="s">
        <v>11</v>
      </c>
      <c r="C229" s="11" t="s">
        <v>12</v>
      </c>
      <c r="D229" t="s">
        <v>16</v>
      </c>
      <c r="E229" t="s">
        <v>21</v>
      </c>
      <c r="F229">
        <v>4</v>
      </c>
      <c r="G229" s="12">
        <f t="shared" si="6"/>
        <v>180</v>
      </c>
      <c r="H229" s="12" t="str">
        <f t="shared" si="7"/>
        <v>NO APLICA</v>
      </c>
      <c r="I229" s="12">
        <f t="shared" si="8"/>
        <v>180</v>
      </c>
      <c r="J229" s="13"/>
    </row>
    <row r="230" spans="1:10" x14ac:dyDescent="0.15">
      <c r="A230">
        <v>189</v>
      </c>
      <c r="B230" t="s">
        <v>11</v>
      </c>
      <c r="C230" s="11" t="s">
        <v>12</v>
      </c>
      <c r="D230" t="s">
        <v>23</v>
      </c>
      <c r="E230" t="s">
        <v>17</v>
      </c>
      <c r="F230">
        <v>4</v>
      </c>
      <c r="G230" s="12">
        <f t="shared" si="6"/>
        <v>240</v>
      </c>
      <c r="H230" s="12" t="str">
        <f t="shared" si="7"/>
        <v>NO APLICA</v>
      </c>
      <c r="I230" s="12">
        <f t="shared" si="8"/>
        <v>240</v>
      </c>
      <c r="J230" s="13"/>
    </row>
    <row r="231" spans="1:10" x14ac:dyDescent="0.15">
      <c r="A231">
        <v>190</v>
      </c>
      <c r="B231" t="s">
        <v>18</v>
      </c>
      <c r="C231" s="11" t="s">
        <v>12</v>
      </c>
      <c r="D231" t="s">
        <v>23</v>
      </c>
      <c r="E231" t="s">
        <v>26</v>
      </c>
      <c r="F231">
        <v>2</v>
      </c>
      <c r="G231" s="12">
        <f t="shared" si="6"/>
        <v>120</v>
      </c>
      <c r="H231" s="12" t="str">
        <f t="shared" si="7"/>
        <v>NO APLICA</v>
      </c>
      <c r="I231" s="12">
        <f t="shared" si="8"/>
        <v>120</v>
      </c>
      <c r="J231" s="13"/>
    </row>
    <row r="232" spans="1:10" x14ac:dyDescent="0.15">
      <c r="A232">
        <v>191</v>
      </c>
      <c r="B232" t="s">
        <v>11</v>
      </c>
      <c r="C232" s="11" t="s">
        <v>12</v>
      </c>
      <c r="D232" t="s">
        <v>13</v>
      </c>
      <c r="E232" t="s">
        <v>26</v>
      </c>
      <c r="F232">
        <v>1</v>
      </c>
      <c r="G232" s="12">
        <f t="shared" si="6"/>
        <v>45</v>
      </c>
      <c r="H232" s="12" t="str">
        <f t="shared" si="7"/>
        <v>15%</v>
      </c>
      <c r="I232" s="12">
        <f t="shared" si="8"/>
        <v>33.75</v>
      </c>
      <c r="J232" s="13"/>
    </row>
    <row r="233" spans="1:10" x14ac:dyDescent="0.15">
      <c r="A233">
        <v>192</v>
      </c>
      <c r="B233" t="s">
        <v>18</v>
      </c>
      <c r="C233" s="11" t="s">
        <v>15</v>
      </c>
      <c r="D233" t="s">
        <v>13</v>
      </c>
      <c r="E233" t="s">
        <v>19</v>
      </c>
      <c r="F233">
        <v>3</v>
      </c>
      <c r="G233" s="12">
        <f t="shared" si="6"/>
        <v>135</v>
      </c>
      <c r="H233" s="12" t="str">
        <f t="shared" si="7"/>
        <v>NO APLICA</v>
      </c>
      <c r="I233" s="12">
        <f t="shared" si="8"/>
        <v>135</v>
      </c>
      <c r="J233" s="13"/>
    </row>
    <row r="234" spans="1:10" x14ac:dyDescent="0.15">
      <c r="A234">
        <v>193</v>
      </c>
      <c r="B234" t="s">
        <v>20</v>
      </c>
      <c r="C234" s="11" t="s">
        <v>22</v>
      </c>
      <c r="D234" t="s">
        <v>25</v>
      </c>
      <c r="E234" t="s">
        <v>17</v>
      </c>
      <c r="F234">
        <v>6</v>
      </c>
      <c r="G234" s="12">
        <f t="shared" si="6"/>
        <v>360</v>
      </c>
      <c r="H234" s="12" t="str">
        <f t="shared" si="7"/>
        <v>NO APLICA</v>
      </c>
      <c r="I234" s="12">
        <f t="shared" si="8"/>
        <v>360</v>
      </c>
      <c r="J234" s="13"/>
    </row>
    <row r="235" spans="1:10" x14ac:dyDescent="0.15">
      <c r="A235">
        <v>194</v>
      </c>
      <c r="B235" t="s">
        <v>20</v>
      </c>
      <c r="C235" s="11" t="s">
        <v>12</v>
      </c>
      <c r="D235" t="s">
        <v>25</v>
      </c>
      <c r="E235" t="s">
        <v>17</v>
      </c>
      <c r="F235">
        <v>2</v>
      </c>
      <c r="G235" s="12">
        <f t="shared" ref="G235:G291" si="9">IF(OR(D235="paquete loco", D235="paquete fantasía"),45*F235,60*F235)</f>
        <v>120</v>
      </c>
      <c r="H235" s="12" t="str">
        <f t="shared" ref="H235:H291" si="10">IF(AND(B235="auto",E235="ma"),"15%","NO APLICA")</f>
        <v>NO APLICA</v>
      </c>
      <c r="I235" s="12">
        <f t="shared" ref="I235:I291" si="11">IF(H235="NO APLICA",G235,IF(H235="15%",G235-(G235*0.25)))</f>
        <v>120</v>
      </c>
      <c r="J235" s="13"/>
    </row>
    <row r="236" spans="1:10" x14ac:dyDescent="0.15">
      <c r="A236">
        <v>195</v>
      </c>
      <c r="B236" t="s">
        <v>18</v>
      </c>
      <c r="C236" s="11" t="s">
        <v>15</v>
      </c>
      <c r="D236" t="s">
        <v>16</v>
      </c>
      <c r="E236" t="s">
        <v>27</v>
      </c>
      <c r="F236">
        <v>3</v>
      </c>
      <c r="G236" s="12">
        <f t="shared" si="9"/>
        <v>135</v>
      </c>
      <c r="H236" s="12" t="str">
        <f t="shared" si="10"/>
        <v>NO APLICA</v>
      </c>
      <c r="I236" s="12">
        <f t="shared" si="11"/>
        <v>135</v>
      </c>
      <c r="J236" s="13"/>
    </row>
    <row r="237" spans="1:10" x14ac:dyDescent="0.15">
      <c r="A237">
        <v>196</v>
      </c>
      <c r="B237" t="s">
        <v>11</v>
      </c>
      <c r="C237" s="11" t="s">
        <v>12</v>
      </c>
      <c r="D237" t="s">
        <v>16</v>
      </c>
      <c r="E237" t="s">
        <v>14</v>
      </c>
      <c r="F237">
        <v>5</v>
      </c>
      <c r="G237" s="12">
        <f t="shared" si="9"/>
        <v>225</v>
      </c>
      <c r="H237" s="12" t="str">
        <f t="shared" si="10"/>
        <v>NO APLICA</v>
      </c>
      <c r="I237" s="12">
        <f t="shared" si="11"/>
        <v>225</v>
      </c>
      <c r="J237" s="13"/>
    </row>
    <row r="238" spans="1:10" x14ac:dyDescent="0.15">
      <c r="A238">
        <v>197</v>
      </c>
      <c r="B238" t="s">
        <v>11</v>
      </c>
      <c r="C238" s="11" t="s">
        <v>15</v>
      </c>
      <c r="D238" t="s">
        <v>13</v>
      </c>
      <c r="E238" t="s">
        <v>24</v>
      </c>
      <c r="F238">
        <v>3</v>
      </c>
      <c r="G238" s="12">
        <f t="shared" si="9"/>
        <v>135</v>
      </c>
      <c r="H238" s="12" t="str">
        <f t="shared" si="10"/>
        <v>NO APLICA</v>
      </c>
      <c r="I238" s="12">
        <f t="shared" si="11"/>
        <v>135</v>
      </c>
      <c r="J238" s="13"/>
    </row>
    <row r="239" spans="1:10" x14ac:dyDescent="0.15">
      <c r="A239">
        <v>198</v>
      </c>
      <c r="B239" t="s">
        <v>18</v>
      </c>
      <c r="C239" s="11" t="s">
        <v>12</v>
      </c>
      <c r="D239" t="s">
        <v>13</v>
      </c>
      <c r="E239" t="s">
        <v>27</v>
      </c>
      <c r="F239">
        <v>3</v>
      </c>
      <c r="G239" s="12">
        <f t="shared" si="9"/>
        <v>135</v>
      </c>
      <c r="H239" s="12" t="str">
        <f t="shared" si="10"/>
        <v>NO APLICA</v>
      </c>
      <c r="I239" s="12">
        <f t="shared" si="11"/>
        <v>135</v>
      </c>
      <c r="J239" s="13"/>
    </row>
    <row r="240" spans="1:10" x14ac:dyDescent="0.15">
      <c r="A240">
        <v>199</v>
      </c>
      <c r="B240" t="s">
        <v>11</v>
      </c>
      <c r="C240" s="11" t="s">
        <v>22</v>
      </c>
      <c r="D240" t="s">
        <v>23</v>
      </c>
      <c r="E240" t="s">
        <v>21</v>
      </c>
      <c r="F240">
        <v>6</v>
      </c>
      <c r="G240" s="12">
        <f t="shared" si="9"/>
        <v>360</v>
      </c>
      <c r="H240" s="12" t="str">
        <f t="shared" si="10"/>
        <v>NO APLICA</v>
      </c>
      <c r="I240" s="12">
        <f t="shared" si="11"/>
        <v>360</v>
      </c>
      <c r="J240" s="13"/>
    </row>
    <row r="241" spans="1:10" x14ac:dyDescent="0.15">
      <c r="A241">
        <v>200</v>
      </c>
      <c r="B241" t="s">
        <v>11</v>
      </c>
      <c r="C241" s="11" t="s">
        <v>22</v>
      </c>
      <c r="D241" t="s">
        <v>13</v>
      </c>
      <c r="E241" t="s">
        <v>19</v>
      </c>
      <c r="F241">
        <v>6</v>
      </c>
      <c r="G241" s="12">
        <f t="shared" si="9"/>
        <v>270</v>
      </c>
      <c r="H241" s="12" t="str">
        <f t="shared" si="10"/>
        <v>NO APLICA</v>
      </c>
      <c r="I241" s="12">
        <f t="shared" si="11"/>
        <v>270</v>
      </c>
      <c r="J241" s="13"/>
    </row>
    <row r="242" spans="1:10" x14ac:dyDescent="0.15">
      <c r="A242">
        <v>201</v>
      </c>
      <c r="B242" t="s">
        <v>20</v>
      </c>
      <c r="C242" s="11" t="s">
        <v>22</v>
      </c>
      <c r="D242" t="s">
        <v>16</v>
      </c>
      <c r="E242" t="s">
        <v>14</v>
      </c>
      <c r="F242">
        <v>2</v>
      </c>
      <c r="G242" s="12">
        <f t="shared" si="9"/>
        <v>90</v>
      </c>
      <c r="H242" s="12" t="str">
        <f t="shared" si="10"/>
        <v>NO APLICA</v>
      </c>
      <c r="I242" s="12">
        <f t="shared" si="11"/>
        <v>90</v>
      </c>
      <c r="J242" s="13"/>
    </row>
    <row r="243" spans="1:10" x14ac:dyDescent="0.15">
      <c r="A243">
        <v>202</v>
      </c>
      <c r="B243" t="s">
        <v>11</v>
      </c>
      <c r="C243" s="11" t="s">
        <v>15</v>
      </c>
      <c r="D243" t="s">
        <v>23</v>
      </c>
      <c r="E243" t="s">
        <v>24</v>
      </c>
      <c r="F243">
        <v>4</v>
      </c>
      <c r="G243" s="12">
        <f t="shared" si="9"/>
        <v>240</v>
      </c>
      <c r="H243" s="12" t="str">
        <f t="shared" si="10"/>
        <v>NO APLICA</v>
      </c>
      <c r="I243" s="12">
        <f t="shared" si="11"/>
        <v>240</v>
      </c>
      <c r="J243" s="13"/>
    </row>
    <row r="244" spans="1:10" x14ac:dyDescent="0.15">
      <c r="A244">
        <v>203</v>
      </c>
      <c r="B244" t="s">
        <v>18</v>
      </c>
      <c r="C244" s="11" t="s">
        <v>12</v>
      </c>
      <c r="D244" t="s">
        <v>25</v>
      </c>
      <c r="E244" t="s">
        <v>21</v>
      </c>
      <c r="F244">
        <v>4</v>
      </c>
      <c r="G244" s="12">
        <f t="shared" si="9"/>
        <v>240</v>
      </c>
      <c r="H244" s="12" t="str">
        <f t="shared" si="10"/>
        <v>NO APLICA</v>
      </c>
      <c r="I244" s="12">
        <f t="shared" si="11"/>
        <v>240</v>
      </c>
      <c r="J244" s="13"/>
    </row>
    <row r="245" spans="1:10" x14ac:dyDescent="0.15">
      <c r="A245">
        <v>204</v>
      </c>
      <c r="B245" t="s">
        <v>20</v>
      </c>
      <c r="C245" s="11" t="s">
        <v>22</v>
      </c>
      <c r="D245" t="s">
        <v>16</v>
      </c>
      <c r="E245" t="s">
        <v>26</v>
      </c>
      <c r="F245">
        <v>4</v>
      </c>
      <c r="G245" s="12">
        <f t="shared" si="9"/>
        <v>180</v>
      </c>
      <c r="H245" s="12" t="str">
        <f t="shared" si="10"/>
        <v>NO APLICA</v>
      </c>
      <c r="I245" s="12">
        <f t="shared" si="11"/>
        <v>180</v>
      </c>
      <c r="J245" s="13"/>
    </row>
    <row r="246" spans="1:10" x14ac:dyDescent="0.15">
      <c r="A246">
        <v>205</v>
      </c>
      <c r="B246" t="s">
        <v>18</v>
      </c>
      <c r="C246" s="11" t="s">
        <v>15</v>
      </c>
      <c r="D246" t="s">
        <v>23</v>
      </c>
      <c r="E246" t="s">
        <v>14</v>
      </c>
      <c r="F246">
        <v>3</v>
      </c>
      <c r="G246" s="12">
        <f t="shared" si="9"/>
        <v>180</v>
      </c>
      <c r="H246" s="12" t="str">
        <f t="shared" si="10"/>
        <v>NO APLICA</v>
      </c>
      <c r="I246" s="12">
        <f t="shared" si="11"/>
        <v>180</v>
      </c>
      <c r="J246" s="13"/>
    </row>
    <row r="247" spans="1:10" x14ac:dyDescent="0.15">
      <c r="A247">
        <v>206</v>
      </c>
      <c r="B247" t="s">
        <v>20</v>
      </c>
      <c r="C247" s="11" t="s">
        <v>22</v>
      </c>
      <c r="D247" t="s">
        <v>23</v>
      </c>
      <c r="E247" t="s">
        <v>17</v>
      </c>
      <c r="F247">
        <v>4</v>
      </c>
      <c r="G247" s="12">
        <f t="shared" si="9"/>
        <v>240</v>
      </c>
      <c r="H247" s="12" t="str">
        <f t="shared" si="10"/>
        <v>NO APLICA</v>
      </c>
      <c r="I247" s="12">
        <f t="shared" si="11"/>
        <v>240</v>
      </c>
      <c r="J247" s="13"/>
    </row>
    <row r="248" spans="1:10" x14ac:dyDescent="0.15">
      <c r="A248">
        <v>207</v>
      </c>
      <c r="B248" t="s">
        <v>20</v>
      </c>
      <c r="C248" s="11" t="s">
        <v>15</v>
      </c>
      <c r="D248" t="s">
        <v>25</v>
      </c>
      <c r="E248" t="s">
        <v>19</v>
      </c>
      <c r="F248">
        <v>4</v>
      </c>
      <c r="G248" s="12">
        <f t="shared" si="9"/>
        <v>240</v>
      </c>
      <c r="H248" s="12" t="str">
        <f t="shared" si="10"/>
        <v>NO APLICA</v>
      </c>
      <c r="I248" s="12">
        <f t="shared" si="11"/>
        <v>240</v>
      </c>
      <c r="J248" s="13"/>
    </row>
    <row r="249" spans="1:10" x14ac:dyDescent="0.15">
      <c r="A249">
        <v>208</v>
      </c>
      <c r="B249" t="s">
        <v>11</v>
      </c>
      <c r="C249" s="11" t="s">
        <v>12</v>
      </c>
      <c r="D249" t="s">
        <v>25</v>
      </c>
      <c r="E249" t="s">
        <v>24</v>
      </c>
      <c r="F249">
        <v>2</v>
      </c>
      <c r="G249" s="12">
        <f t="shared" si="9"/>
        <v>120</v>
      </c>
      <c r="H249" s="12" t="str">
        <f t="shared" si="10"/>
        <v>NO APLICA</v>
      </c>
      <c r="I249" s="12">
        <f t="shared" si="11"/>
        <v>120</v>
      </c>
      <c r="J249" s="13"/>
    </row>
    <row r="250" spans="1:10" x14ac:dyDescent="0.15">
      <c r="A250">
        <v>209</v>
      </c>
      <c r="B250" t="s">
        <v>11</v>
      </c>
      <c r="C250" s="11" t="s">
        <v>12</v>
      </c>
      <c r="D250" t="s">
        <v>16</v>
      </c>
      <c r="E250" t="s">
        <v>17</v>
      </c>
      <c r="F250">
        <v>6</v>
      </c>
      <c r="G250" s="12">
        <f t="shared" si="9"/>
        <v>270</v>
      </c>
      <c r="H250" s="12" t="str">
        <f t="shared" si="10"/>
        <v>NO APLICA</v>
      </c>
      <c r="I250" s="12">
        <f t="shared" si="11"/>
        <v>270</v>
      </c>
      <c r="J250" s="13"/>
    </row>
    <row r="251" spans="1:10" x14ac:dyDescent="0.15">
      <c r="A251">
        <v>210</v>
      </c>
      <c r="B251" t="s">
        <v>18</v>
      </c>
      <c r="C251" s="11" t="s">
        <v>15</v>
      </c>
      <c r="D251" t="s">
        <v>16</v>
      </c>
      <c r="E251" t="s">
        <v>27</v>
      </c>
      <c r="F251">
        <v>3</v>
      </c>
      <c r="G251" s="12">
        <f t="shared" si="9"/>
        <v>135</v>
      </c>
      <c r="H251" s="12" t="str">
        <f t="shared" si="10"/>
        <v>NO APLICA</v>
      </c>
      <c r="I251" s="12">
        <f t="shared" si="11"/>
        <v>135</v>
      </c>
      <c r="J251" s="13"/>
    </row>
    <row r="252" spans="1:10" x14ac:dyDescent="0.15">
      <c r="A252">
        <v>211</v>
      </c>
      <c r="B252" t="s">
        <v>11</v>
      </c>
      <c r="C252" s="11" t="s">
        <v>15</v>
      </c>
      <c r="D252" t="s">
        <v>16</v>
      </c>
      <c r="E252" t="s">
        <v>27</v>
      </c>
      <c r="F252">
        <v>3</v>
      </c>
      <c r="G252" s="12">
        <f t="shared" si="9"/>
        <v>135</v>
      </c>
      <c r="H252" s="12" t="str">
        <f t="shared" si="10"/>
        <v>NO APLICA</v>
      </c>
      <c r="I252" s="12">
        <f t="shared" si="11"/>
        <v>135</v>
      </c>
      <c r="J252" s="13"/>
    </row>
    <row r="253" spans="1:10" x14ac:dyDescent="0.15">
      <c r="A253">
        <v>212</v>
      </c>
      <c r="B253" t="s">
        <v>20</v>
      </c>
      <c r="C253" s="11" t="s">
        <v>15</v>
      </c>
      <c r="D253" t="s">
        <v>25</v>
      </c>
      <c r="E253" t="s">
        <v>26</v>
      </c>
      <c r="F253">
        <v>4</v>
      </c>
      <c r="G253" s="12">
        <f t="shared" si="9"/>
        <v>240</v>
      </c>
      <c r="H253" s="12" t="str">
        <f t="shared" si="10"/>
        <v>NO APLICA</v>
      </c>
      <c r="I253" s="12">
        <f t="shared" si="11"/>
        <v>240</v>
      </c>
      <c r="J253" s="13"/>
    </row>
    <row r="254" spans="1:10" x14ac:dyDescent="0.15">
      <c r="A254">
        <v>213</v>
      </c>
      <c r="B254" t="s">
        <v>20</v>
      </c>
      <c r="C254" s="11" t="s">
        <v>12</v>
      </c>
      <c r="D254" t="s">
        <v>23</v>
      </c>
      <c r="E254" t="s">
        <v>27</v>
      </c>
      <c r="F254">
        <v>5</v>
      </c>
      <c r="G254" s="12">
        <f t="shared" si="9"/>
        <v>300</v>
      </c>
      <c r="H254" s="12" t="str">
        <f t="shared" si="10"/>
        <v>NO APLICA</v>
      </c>
      <c r="I254" s="12">
        <f t="shared" si="11"/>
        <v>300</v>
      </c>
      <c r="J254" s="13"/>
    </row>
    <row r="255" spans="1:10" x14ac:dyDescent="0.15">
      <c r="A255">
        <v>214</v>
      </c>
      <c r="B255" t="s">
        <v>18</v>
      </c>
      <c r="C255" s="11" t="s">
        <v>15</v>
      </c>
      <c r="D255" t="s">
        <v>13</v>
      </c>
      <c r="E255" t="s">
        <v>27</v>
      </c>
      <c r="F255">
        <v>3</v>
      </c>
      <c r="G255" s="12">
        <f t="shared" si="9"/>
        <v>135</v>
      </c>
      <c r="H255" s="12" t="str">
        <f t="shared" si="10"/>
        <v>NO APLICA</v>
      </c>
      <c r="I255" s="12">
        <f t="shared" si="11"/>
        <v>135</v>
      </c>
      <c r="J255" s="13"/>
    </row>
    <row r="256" spans="1:10" x14ac:dyDescent="0.15">
      <c r="A256">
        <v>215</v>
      </c>
      <c r="B256" t="s">
        <v>18</v>
      </c>
      <c r="C256" s="11" t="s">
        <v>15</v>
      </c>
      <c r="D256" t="s">
        <v>25</v>
      </c>
      <c r="E256" t="s">
        <v>27</v>
      </c>
      <c r="F256">
        <v>1</v>
      </c>
      <c r="G256" s="12">
        <f t="shared" si="9"/>
        <v>60</v>
      </c>
      <c r="H256" s="12" t="str">
        <f t="shared" si="10"/>
        <v>NO APLICA</v>
      </c>
      <c r="I256" s="12">
        <f t="shared" si="11"/>
        <v>60</v>
      </c>
      <c r="J256" s="13"/>
    </row>
    <row r="257" spans="1:10" x14ac:dyDescent="0.15">
      <c r="A257">
        <v>216</v>
      </c>
      <c r="B257" t="s">
        <v>11</v>
      </c>
      <c r="C257" s="11" t="s">
        <v>12</v>
      </c>
      <c r="D257" t="s">
        <v>16</v>
      </c>
      <c r="E257" t="s">
        <v>17</v>
      </c>
      <c r="F257">
        <v>1</v>
      </c>
      <c r="G257" s="12">
        <f t="shared" si="9"/>
        <v>45</v>
      </c>
      <c r="H257" s="12" t="str">
        <f t="shared" si="10"/>
        <v>NO APLICA</v>
      </c>
      <c r="I257" s="12">
        <f t="shared" si="11"/>
        <v>45</v>
      </c>
      <c r="J257" s="13"/>
    </row>
    <row r="258" spans="1:10" x14ac:dyDescent="0.15">
      <c r="A258">
        <v>217</v>
      </c>
      <c r="B258" t="s">
        <v>20</v>
      </c>
      <c r="C258" s="11" t="s">
        <v>22</v>
      </c>
      <c r="D258" t="s">
        <v>23</v>
      </c>
      <c r="E258" t="s">
        <v>21</v>
      </c>
      <c r="F258">
        <v>1</v>
      </c>
      <c r="G258" s="12">
        <f t="shared" si="9"/>
        <v>60</v>
      </c>
      <c r="H258" s="12" t="str">
        <f t="shared" si="10"/>
        <v>NO APLICA</v>
      </c>
      <c r="I258" s="12">
        <f t="shared" si="11"/>
        <v>60</v>
      </c>
      <c r="J258" s="13"/>
    </row>
    <row r="259" spans="1:10" x14ac:dyDescent="0.15">
      <c r="A259">
        <v>218</v>
      </c>
      <c r="B259" t="s">
        <v>20</v>
      </c>
      <c r="C259" s="11" t="s">
        <v>12</v>
      </c>
      <c r="D259" t="s">
        <v>25</v>
      </c>
      <c r="E259" t="s">
        <v>19</v>
      </c>
      <c r="F259">
        <v>5</v>
      </c>
      <c r="G259" s="12">
        <f t="shared" si="9"/>
        <v>300</v>
      </c>
      <c r="H259" s="12" t="str">
        <f t="shared" si="10"/>
        <v>NO APLICA</v>
      </c>
      <c r="I259" s="12">
        <f t="shared" si="11"/>
        <v>300</v>
      </c>
      <c r="J259" s="13"/>
    </row>
    <row r="260" spans="1:10" x14ac:dyDescent="0.15">
      <c r="A260">
        <v>219</v>
      </c>
      <c r="B260" t="s">
        <v>20</v>
      </c>
      <c r="C260" s="11" t="s">
        <v>22</v>
      </c>
      <c r="D260" t="s">
        <v>23</v>
      </c>
      <c r="E260" t="s">
        <v>27</v>
      </c>
      <c r="F260">
        <v>1</v>
      </c>
      <c r="G260" s="12">
        <f t="shared" si="9"/>
        <v>60</v>
      </c>
      <c r="H260" s="12" t="str">
        <f t="shared" si="10"/>
        <v>NO APLICA</v>
      </c>
      <c r="I260" s="12">
        <f t="shared" si="11"/>
        <v>60</v>
      </c>
      <c r="J260" s="13"/>
    </row>
    <row r="261" spans="1:10" x14ac:dyDescent="0.15">
      <c r="A261">
        <v>220</v>
      </c>
      <c r="B261" t="s">
        <v>20</v>
      </c>
      <c r="C261" s="11" t="s">
        <v>22</v>
      </c>
      <c r="D261" t="s">
        <v>25</v>
      </c>
      <c r="E261" t="s">
        <v>21</v>
      </c>
      <c r="F261">
        <v>5</v>
      </c>
      <c r="G261" s="12">
        <f t="shared" si="9"/>
        <v>300</v>
      </c>
      <c r="H261" s="12" t="str">
        <f t="shared" si="10"/>
        <v>NO APLICA</v>
      </c>
      <c r="I261" s="12">
        <f t="shared" si="11"/>
        <v>300</v>
      </c>
      <c r="J261" s="13"/>
    </row>
    <row r="262" spans="1:10" x14ac:dyDescent="0.15">
      <c r="A262">
        <v>221</v>
      </c>
      <c r="B262" t="s">
        <v>20</v>
      </c>
      <c r="C262" s="11" t="s">
        <v>22</v>
      </c>
      <c r="D262" t="s">
        <v>23</v>
      </c>
      <c r="E262" t="s">
        <v>21</v>
      </c>
      <c r="F262">
        <v>4</v>
      </c>
      <c r="G262" s="12">
        <f t="shared" si="9"/>
        <v>240</v>
      </c>
      <c r="H262" s="12" t="str">
        <f t="shared" si="10"/>
        <v>NO APLICA</v>
      </c>
      <c r="I262" s="12">
        <f t="shared" si="11"/>
        <v>240</v>
      </c>
      <c r="J262" s="13"/>
    </row>
    <row r="263" spans="1:10" x14ac:dyDescent="0.15">
      <c r="A263">
        <v>222</v>
      </c>
      <c r="B263" t="s">
        <v>11</v>
      </c>
      <c r="C263" s="11" t="s">
        <v>12</v>
      </c>
      <c r="D263" t="s">
        <v>25</v>
      </c>
      <c r="E263" t="s">
        <v>27</v>
      </c>
      <c r="F263">
        <v>1</v>
      </c>
      <c r="G263" s="12">
        <f t="shared" si="9"/>
        <v>60</v>
      </c>
      <c r="H263" s="12" t="str">
        <f t="shared" si="10"/>
        <v>NO APLICA</v>
      </c>
      <c r="I263" s="12">
        <f t="shared" si="11"/>
        <v>60</v>
      </c>
      <c r="J263" s="13"/>
    </row>
    <row r="264" spans="1:10" x14ac:dyDescent="0.15">
      <c r="A264">
        <v>223</v>
      </c>
      <c r="B264" t="s">
        <v>18</v>
      </c>
      <c r="C264" s="11" t="s">
        <v>12</v>
      </c>
      <c r="D264" t="s">
        <v>16</v>
      </c>
      <c r="E264" t="s">
        <v>14</v>
      </c>
      <c r="F264">
        <v>4</v>
      </c>
      <c r="G264" s="12">
        <f t="shared" si="9"/>
        <v>180</v>
      </c>
      <c r="H264" s="12" t="str">
        <f t="shared" si="10"/>
        <v>NO APLICA</v>
      </c>
      <c r="I264" s="12">
        <f t="shared" si="11"/>
        <v>180</v>
      </c>
      <c r="J264" s="13"/>
    </row>
    <row r="265" spans="1:10" x14ac:dyDescent="0.15">
      <c r="A265">
        <v>224</v>
      </c>
      <c r="B265" t="s">
        <v>11</v>
      </c>
      <c r="C265" s="11" t="s">
        <v>15</v>
      </c>
      <c r="D265" t="s">
        <v>23</v>
      </c>
      <c r="E265" t="s">
        <v>14</v>
      </c>
      <c r="F265">
        <v>2</v>
      </c>
      <c r="G265" s="12">
        <f t="shared" si="9"/>
        <v>120</v>
      </c>
      <c r="H265" s="12" t="str">
        <f t="shared" si="10"/>
        <v>NO APLICA</v>
      </c>
      <c r="I265" s="12">
        <f t="shared" si="11"/>
        <v>120</v>
      </c>
      <c r="J265" s="13"/>
    </row>
    <row r="266" spans="1:10" x14ac:dyDescent="0.15">
      <c r="A266">
        <v>225</v>
      </c>
      <c r="B266" t="s">
        <v>11</v>
      </c>
      <c r="C266" s="11" t="s">
        <v>15</v>
      </c>
      <c r="D266" t="s">
        <v>16</v>
      </c>
      <c r="E266" t="s">
        <v>19</v>
      </c>
      <c r="F266">
        <v>4</v>
      </c>
      <c r="G266" s="12">
        <f t="shared" si="9"/>
        <v>180</v>
      </c>
      <c r="H266" s="12" t="str">
        <f t="shared" si="10"/>
        <v>NO APLICA</v>
      </c>
      <c r="I266" s="12">
        <f t="shared" si="11"/>
        <v>180</v>
      </c>
      <c r="J266" s="13"/>
    </row>
    <row r="267" spans="1:10" x14ac:dyDescent="0.15">
      <c r="A267">
        <v>226</v>
      </c>
      <c r="B267" t="s">
        <v>11</v>
      </c>
      <c r="C267" s="11" t="s">
        <v>12</v>
      </c>
      <c r="D267" t="s">
        <v>25</v>
      </c>
      <c r="E267" t="s">
        <v>19</v>
      </c>
      <c r="F267">
        <v>3</v>
      </c>
      <c r="G267" s="12">
        <f t="shared" si="9"/>
        <v>180</v>
      </c>
      <c r="H267" s="12" t="str">
        <f t="shared" si="10"/>
        <v>NO APLICA</v>
      </c>
      <c r="I267" s="12">
        <f t="shared" si="11"/>
        <v>180</v>
      </c>
      <c r="J267" s="13"/>
    </row>
    <row r="268" spans="1:10" x14ac:dyDescent="0.15">
      <c r="A268">
        <v>227</v>
      </c>
      <c r="B268" t="s">
        <v>18</v>
      </c>
      <c r="C268" s="11" t="s">
        <v>22</v>
      </c>
      <c r="D268" t="s">
        <v>13</v>
      </c>
      <c r="E268" t="s">
        <v>26</v>
      </c>
      <c r="F268">
        <v>6</v>
      </c>
      <c r="G268" s="12">
        <f t="shared" si="9"/>
        <v>270</v>
      </c>
      <c r="H268" s="12" t="str">
        <f t="shared" si="10"/>
        <v>NO APLICA</v>
      </c>
      <c r="I268" s="12">
        <f t="shared" si="11"/>
        <v>270</v>
      </c>
      <c r="J268" s="13"/>
    </row>
    <row r="269" spans="1:10" x14ac:dyDescent="0.15">
      <c r="A269">
        <v>228</v>
      </c>
      <c r="B269" t="s">
        <v>20</v>
      </c>
      <c r="C269" s="11" t="s">
        <v>12</v>
      </c>
      <c r="D269" t="s">
        <v>25</v>
      </c>
      <c r="E269" t="s">
        <v>14</v>
      </c>
      <c r="F269">
        <v>5</v>
      </c>
      <c r="G269" s="12">
        <f t="shared" si="9"/>
        <v>300</v>
      </c>
      <c r="H269" s="12" t="str">
        <f t="shared" si="10"/>
        <v>NO APLICA</v>
      </c>
      <c r="I269" s="12">
        <f t="shared" si="11"/>
        <v>300</v>
      </c>
      <c r="J269" s="13"/>
    </row>
    <row r="270" spans="1:10" x14ac:dyDescent="0.15">
      <c r="A270">
        <v>229</v>
      </c>
      <c r="B270" t="s">
        <v>11</v>
      </c>
      <c r="C270" s="11" t="s">
        <v>22</v>
      </c>
      <c r="D270" t="s">
        <v>13</v>
      </c>
      <c r="E270" t="s">
        <v>24</v>
      </c>
      <c r="F270">
        <v>6</v>
      </c>
      <c r="G270" s="12">
        <f t="shared" si="9"/>
        <v>270</v>
      </c>
      <c r="H270" s="12" t="str">
        <f t="shared" si="10"/>
        <v>NO APLICA</v>
      </c>
      <c r="I270" s="12">
        <f t="shared" si="11"/>
        <v>270</v>
      </c>
      <c r="J270" s="13"/>
    </row>
    <row r="271" spans="1:10" x14ac:dyDescent="0.15">
      <c r="A271">
        <v>230</v>
      </c>
      <c r="B271" t="s">
        <v>18</v>
      </c>
      <c r="C271" s="11" t="s">
        <v>15</v>
      </c>
      <c r="D271" t="s">
        <v>23</v>
      </c>
      <c r="E271" t="s">
        <v>14</v>
      </c>
      <c r="F271">
        <v>2</v>
      </c>
      <c r="G271" s="12">
        <f t="shared" si="9"/>
        <v>120</v>
      </c>
      <c r="H271" s="12" t="str">
        <f t="shared" si="10"/>
        <v>NO APLICA</v>
      </c>
      <c r="I271" s="12">
        <f t="shared" si="11"/>
        <v>120</v>
      </c>
      <c r="J271" s="13"/>
    </row>
    <row r="272" spans="1:10" x14ac:dyDescent="0.15">
      <c r="A272">
        <v>231</v>
      </c>
      <c r="B272" t="s">
        <v>20</v>
      </c>
      <c r="C272" s="11" t="s">
        <v>22</v>
      </c>
      <c r="D272" t="s">
        <v>13</v>
      </c>
      <c r="E272" t="s">
        <v>21</v>
      </c>
      <c r="F272">
        <v>5</v>
      </c>
      <c r="G272" s="12">
        <f t="shared" si="9"/>
        <v>225</v>
      </c>
      <c r="H272" s="12" t="str">
        <f t="shared" si="10"/>
        <v>NO APLICA</v>
      </c>
      <c r="I272" s="12">
        <f t="shared" si="11"/>
        <v>225</v>
      </c>
      <c r="J272" s="13"/>
    </row>
    <row r="273" spans="1:10" x14ac:dyDescent="0.15">
      <c r="A273">
        <v>232</v>
      </c>
      <c r="B273" t="s">
        <v>18</v>
      </c>
      <c r="C273" s="11" t="s">
        <v>12</v>
      </c>
      <c r="D273" t="s">
        <v>13</v>
      </c>
      <c r="E273" t="s">
        <v>26</v>
      </c>
      <c r="F273">
        <v>3</v>
      </c>
      <c r="G273" s="12">
        <f t="shared" si="9"/>
        <v>135</v>
      </c>
      <c r="H273" s="12" t="str">
        <f t="shared" si="10"/>
        <v>NO APLICA</v>
      </c>
      <c r="I273" s="12">
        <f t="shared" si="11"/>
        <v>135</v>
      </c>
      <c r="J273" s="13"/>
    </row>
    <row r="274" spans="1:10" x14ac:dyDescent="0.15">
      <c r="A274">
        <v>233</v>
      </c>
      <c r="B274" t="s">
        <v>11</v>
      </c>
      <c r="C274" s="11" t="s">
        <v>22</v>
      </c>
      <c r="D274" t="s">
        <v>23</v>
      </c>
      <c r="E274" t="s">
        <v>17</v>
      </c>
      <c r="F274">
        <v>2</v>
      </c>
      <c r="G274" s="12">
        <f t="shared" si="9"/>
        <v>120</v>
      </c>
      <c r="H274" s="12" t="str">
        <f t="shared" si="10"/>
        <v>NO APLICA</v>
      </c>
      <c r="I274" s="12">
        <f t="shared" si="11"/>
        <v>120</v>
      </c>
      <c r="J274" s="13"/>
    </row>
    <row r="275" spans="1:10" x14ac:dyDescent="0.15">
      <c r="A275">
        <v>234</v>
      </c>
      <c r="B275" t="s">
        <v>11</v>
      </c>
      <c r="C275" s="11" t="s">
        <v>12</v>
      </c>
      <c r="D275" t="s">
        <v>23</v>
      </c>
      <c r="E275" t="s">
        <v>19</v>
      </c>
      <c r="F275">
        <v>1</v>
      </c>
      <c r="G275" s="12">
        <f t="shared" si="9"/>
        <v>60</v>
      </c>
      <c r="H275" s="12" t="str">
        <f t="shared" si="10"/>
        <v>NO APLICA</v>
      </c>
      <c r="I275" s="12">
        <f t="shared" si="11"/>
        <v>60</v>
      </c>
      <c r="J275" s="13"/>
    </row>
    <row r="276" spans="1:10" x14ac:dyDescent="0.15">
      <c r="A276">
        <v>235</v>
      </c>
      <c r="B276" t="s">
        <v>18</v>
      </c>
      <c r="C276" s="11" t="s">
        <v>15</v>
      </c>
      <c r="D276" t="s">
        <v>25</v>
      </c>
      <c r="E276" t="s">
        <v>27</v>
      </c>
      <c r="F276">
        <v>2</v>
      </c>
      <c r="G276" s="12">
        <f t="shared" si="9"/>
        <v>120</v>
      </c>
      <c r="H276" s="12" t="str">
        <f t="shared" si="10"/>
        <v>NO APLICA</v>
      </c>
      <c r="I276" s="12">
        <f t="shared" si="11"/>
        <v>120</v>
      </c>
      <c r="J276" s="13"/>
    </row>
    <row r="277" spans="1:10" x14ac:dyDescent="0.15">
      <c r="A277">
        <v>236</v>
      </c>
      <c r="B277" t="s">
        <v>18</v>
      </c>
      <c r="C277" s="11" t="s">
        <v>12</v>
      </c>
      <c r="D277" t="s">
        <v>13</v>
      </c>
      <c r="E277" t="s">
        <v>19</v>
      </c>
      <c r="F277">
        <v>2</v>
      </c>
      <c r="G277" s="12">
        <f t="shared" si="9"/>
        <v>90</v>
      </c>
      <c r="H277" s="12" t="str">
        <f t="shared" si="10"/>
        <v>NO APLICA</v>
      </c>
      <c r="I277" s="12">
        <f t="shared" si="11"/>
        <v>90</v>
      </c>
      <c r="J277" s="13"/>
    </row>
    <row r="278" spans="1:10" x14ac:dyDescent="0.15">
      <c r="A278">
        <v>237</v>
      </c>
      <c r="B278" t="s">
        <v>18</v>
      </c>
      <c r="C278" s="11" t="s">
        <v>22</v>
      </c>
      <c r="D278" t="s">
        <v>13</v>
      </c>
      <c r="E278" t="s">
        <v>19</v>
      </c>
      <c r="F278">
        <v>1</v>
      </c>
      <c r="G278" s="12">
        <f t="shared" si="9"/>
        <v>45</v>
      </c>
      <c r="H278" s="12" t="str">
        <f t="shared" si="10"/>
        <v>NO APLICA</v>
      </c>
      <c r="I278" s="12">
        <f t="shared" si="11"/>
        <v>45</v>
      </c>
      <c r="J278" s="13"/>
    </row>
    <row r="279" spans="1:10" x14ac:dyDescent="0.15">
      <c r="A279">
        <v>238</v>
      </c>
      <c r="B279" t="s">
        <v>11</v>
      </c>
      <c r="C279" s="11" t="s">
        <v>22</v>
      </c>
      <c r="D279" t="s">
        <v>25</v>
      </c>
      <c r="E279" t="s">
        <v>27</v>
      </c>
      <c r="F279">
        <v>4</v>
      </c>
      <c r="G279" s="12">
        <f t="shared" si="9"/>
        <v>240</v>
      </c>
      <c r="H279" s="12" t="str">
        <f t="shared" si="10"/>
        <v>NO APLICA</v>
      </c>
      <c r="I279" s="12">
        <f t="shared" si="11"/>
        <v>240</v>
      </c>
      <c r="J279" s="13"/>
    </row>
    <row r="280" spans="1:10" x14ac:dyDescent="0.15">
      <c r="A280">
        <v>239</v>
      </c>
      <c r="B280" t="s">
        <v>20</v>
      </c>
      <c r="C280" s="11" t="s">
        <v>12</v>
      </c>
      <c r="D280" t="s">
        <v>23</v>
      </c>
      <c r="E280" t="s">
        <v>24</v>
      </c>
      <c r="F280">
        <v>3</v>
      </c>
      <c r="G280" s="12">
        <f t="shared" si="9"/>
        <v>180</v>
      </c>
      <c r="H280" s="12" t="str">
        <f t="shared" si="10"/>
        <v>NO APLICA</v>
      </c>
      <c r="I280" s="12">
        <f t="shared" si="11"/>
        <v>180</v>
      </c>
      <c r="J280" s="13"/>
    </row>
    <row r="281" spans="1:10" x14ac:dyDescent="0.15">
      <c r="A281">
        <v>240</v>
      </c>
      <c r="B281" t="s">
        <v>20</v>
      </c>
      <c r="C281" s="11" t="s">
        <v>12</v>
      </c>
      <c r="D281" t="s">
        <v>16</v>
      </c>
      <c r="E281" t="s">
        <v>24</v>
      </c>
      <c r="F281">
        <v>5</v>
      </c>
      <c r="G281" s="12">
        <f t="shared" si="9"/>
        <v>225</v>
      </c>
      <c r="H281" s="12" t="str">
        <f t="shared" si="10"/>
        <v>NO APLICA</v>
      </c>
      <c r="I281" s="12">
        <f t="shared" si="11"/>
        <v>225</v>
      </c>
      <c r="J281" s="13"/>
    </row>
    <row r="282" spans="1:10" x14ac:dyDescent="0.15">
      <c r="A282">
        <v>241</v>
      </c>
      <c r="B282" t="s">
        <v>11</v>
      </c>
      <c r="C282" s="11" t="s">
        <v>22</v>
      </c>
      <c r="D282" t="s">
        <v>16</v>
      </c>
      <c r="E282" t="s">
        <v>24</v>
      </c>
      <c r="F282">
        <v>6</v>
      </c>
      <c r="G282" s="12">
        <f t="shared" si="9"/>
        <v>270</v>
      </c>
      <c r="H282" s="12" t="str">
        <f t="shared" si="10"/>
        <v>NO APLICA</v>
      </c>
      <c r="I282" s="12">
        <f t="shared" si="11"/>
        <v>270</v>
      </c>
      <c r="J282" s="13"/>
    </row>
    <row r="283" spans="1:10" x14ac:dyDescent="0.15">
      <c r="A283">
        <v>242</v>
      </c>
      <c r="B283" t="s">
        <v>11</v>
      </c>
      <c r="C283" s="11" t="s">
        <v>12</v>
      </c>
      <c r="D283" t="s">
        <v>25</v>
      </c>
      <c r="E283" t="s">
        <v>19</v>
      </c>
      <c r="F283">
        <v>1</v>
      </c>
      <c r="G283" s="12">
        <f t="shared" si="9"/>
        <v>60</v>
      </c>
      <c r="H283" s="12" t="str">
        <f t="shared" si="10"/>
        <v>NO APLICA</v>
      </c>
      <c r="I283" s="12">
        <f t="shared" si="11"/>
        <v>60</v>
      </c>
      <c r="J283" s="13"/>
    </row>
    <row r="284" spans="1:10" x14ac:dyDescent="0.15">
      <c r="A284">
        <v>243</v>
      </c>
      <c r="B284" t="s">
        <v>20</v>
      </c>
      <c r="C284" s="11" t="s">
        <v>15</v>
      </c>
      <c r="D284" t="s">
        <v>23</v>
      </c>
      <c r="E284" t="s">
        <v>21</v>
      </c>
      <c r="F284">
        <v>5</v>
      </c>
      <c r="G284" s="12">
        <f t="shared" si="9"/>
        <v>300</v>
      </c>
      <c r="H284" s="12" t="str">
        <f t="shared" si="10"/>
        <v>NO APLICA</v>
      </c>
      <c r="I284" s="12">
        <f t="shared" si="11"/>
        <v>300</v>
      </c>
      <c r="J284" s="13"/>
    </row>
    <row r="285" spans="1:10" x14ac:dyDescent="0.15">
      <c r="A285">
        <v>244</v>
      </c>
      <c r="B285" t="s">
        <v>18</v>
      </c>
      <c r="C285" s="11" t="s">
        <v>15</v>
      </c>
      <c r="D285" t="s">
        <v>16</v>
      </c>
      <c r="E285" t="s">
        <v>24</v>
      </c>
      <c r="F285">
        <v>5</v>
      </c>
      <c r="G285" s="12">
        <f t="shared" si="9"/>
        <v>225</v>
      </c>
      <c r="H285" s="12" t="str">
        <f t="shared" si="10"/>
        <v>NO APLICA</v>
      </c>
      <c r="I285" s="12">
        <f t="shared" si="11"/>
        <v>225</v>
      </c>
      <c r="J285" s="13"/>
    </row>
    <row r="286" spans="1:10" x14ac:dyDescent="0.15">
      <c r="A286">
        <v>245</v>
      </c>
      <c r="B286" t="s">
        <v>11</v>
      </c>
      <c r="C286" s="11" t="s">
        <v>22</v>
      </c>
      <c r="D286" t="s">
        <v>25</v>
      </c>
      <c r="E286" t="s">
        <v>24</v>
      </c>
      <c r="F286">
        <v>6</v>
      </c>
      <c r="G286" s="12">
        <f t="shared" si="9"/>
        <v>360</v>
      </c>
      <c r="H286" s="12" t="str">
        <f t="shared" si="10"/>
        <v>NO APLICA</v>
      </c>
      <c r="I286" s="12">
        <f t="shared" si="11"/>
        <v>360</v>
      </c>
      <c r="J286" s="13"/>
    </row>
    <row r="287" spans="1:10" x14ac:dyDescent="0.15">
      <c r="A287">
        <v>246</v>
      </c>
      <c r="B287" t="s">
        <v>20</v>
      </c>
      <c r="C287" s="11" t="s">
        <v>22</v>
      </c>
      <c r="D287" t="s">
        <v>13</v>
      </c>
      <c r="E287" t="s">
        <v>21</v>
      </c>
      <c r="F287">
        <v>2</v>
      </c>
      <c r="G287" s="12">
        <f t="shared" si="9"/>
        <v>90</v>
      </c>
      <c r="H287" s="12" t="str">
        <f t="shared" si="10"/>
        <v>NO APLICA</v>
      </c>
      <c r="I287" s="12">
        <f t="shared" si="11"/>
        <v>90</v>
      </c>
      <c r="J287" s="13"/>
    </row>
    <row r="288" spans="1:10" x14ac:dyDescent="0.15">
      <c r="A288">
        <v>247</v>
      </c>
      <c r="B288" t="s">
        <v>20</v>
      </c>
      <c r="C288" s="11" t="s">
        <v>12</v>
      </c>
      <c r="D288" t="s">
        <v>16</v>
      </c>
      <c r="E288" t="s">
        <v>26</v>
      </c>
      <c r="F288">
        <v>4</v>
      </c>
      <c r="G288" s="12">
        <f t="shared" si="9"/>
        <v>180</v>
      </c>
      <c r="H288" s="12" t="str">
        <f t="shared" si="10"/>
        <v>NO APLICA</v>
      </c>
      <c r="I288" s="12">
        <f t="shared" si="11"/>
        <v>180</v>
      </c>
      <c r="J288" s="13"/>
    </row>
    <row r="289" spans="1:10" x14ac:dyDescent="0.15">
      <c r="A289">
        <v>248</v>
      </c>
      <c r="B289" t="s">
        <v>20</v>
      </c>
      <c r="C289" s="11" t="s">
        <v>12</v>
      </c>
      <c r="D289" t="s">
        <v>13</v>
      </c>
      <c r="E289" t="s">
        <v>19</v>
      </c>
      <c r="F289">
        <v>3</v>
      </c>
      <c r="G289" s="12">
        <f t="shared" si="9"/>
        <v>135</v>
      </c>
      <c r="H289" s="12" t="str">
        <f t="shared" si="10"/>
        <v>NO APLICA</v>
      </c>
      <c r="I289" s="12">
        <f t="shared" si="11"/>
        <v>135</v>
      </c>
      <c r="J289" s="13"/>
    </row>
    <row r="290" spans="1:10" x14ac:dyDescent="0.15">
      <c r="A290">
        <v>249</v>
      </c>
      <c r="B290" t="s">
        <v>20</v>
      </c>
      <c r="C290" s="11" t="s">
        <v>15</v>
      </c>
      <c r="D290" t="s">
        <v>25</v>
      </c>
      <c r="E290" t="s">
        <v>27</v>
      </c>
      <c r="F290">
        <v>4</v>
      </c>
      <c r="G290" s="12">
        <f t="shared" si="9"/>
        <v>240</v>
      </c>
      <c r="H290" s="12" t="str">
        <f t="shared" si="10"/>
        <v>NO APLICA</v>
      </c>
      <c r="I290" s="12">
        <f t="shared" si="11"/>
        <v>240</v>
      </c>
      <c r="J290" s="13"/>
    </row>
    <row r="291" spans="1:10" x14ac:dyDescent="0.15">
      <c r="A291">
        <v>250</v>
      </c>
      <c r="B291" t="s">
        <v>20</v>
      </c>
      <c r="C291" s="11" t="s">
        <v>15</v>
      </c>
      <c r="D291" t="s">
        <v>16</v>
      </c>
      <c r="E291" t="s">
        <v>26</v>
      </c>
      <c r="F291">
        <v>1</v>
      </c>
      <c r="G291" s="12">
        <f t="shared" si="9"/>
        <v>45</v>
      </c>
      <c r="H291" s="12" t="str">
        <f t="shared" si="10"/>
        <v>NO APLICA</v>
      </c>
      <c r="I291" s="12">
        <f t="shared" si="11"/>
        <v>45</v>
      </c>
      <c r="J291" s="13"/>
    </row>
    <row r="292" spans="1:10" x14ac:dyDescent="0.15">
      <c r="C292" s="11"/>
      <c r="G292" s="12"/>
      <c r="H292" s="12"/>
      <c r="I292" s="12"/>
      <c r="J292" s="13"/>
    </row>
    <row r="293" spans="1:10" x14ac:dyDescent="0.15">
      <c r="C293" s="11"/>
      <c r="G293" s="12"/>
      <c r="H293" s="12"/>
      <c r="I293" s="12"/>
      <c r="J293" s="13"/>
    </row>
    <row r="294" spans="1:10" x14ac:dyDescent="0.15">
      <c r="C294" s="11"/>
      <c r="G294" s="12"/>
      <c r="H294" s="12"/>
      <c r="I294" s="12"/>
      <c r="J294" s="13"/>
    </row>
    <row r="295" spans="1:10" x14ac:dyDescent="0.15">
      <c r="C295" s="11"/>
      <c r="G295" s="12"/>
      <c r="H295" s="12"/>
      <c r="I295" s="12"/>
      <c r="J295" s="13"/>
    </row>
    <row r="296" spans="1:10" x14ac:dyDescent="0.15">
      <c r="C296" s="11"/>
      <c r="G296" s="12"/>
      <c r="H296" s="12"/>
      <c r="I296" s="12"/>
      <c r="J296" s="13"/>
    </row>
    <row r="297" spans="1:10" x14ac:dyDescent="0.15">
      <c r="C297" s="11"/>
      <c r="G297" s="12"/>
      <c r="H297" s="12"/>
      <c r="I297" s="12"/>
      <c r="J297" s="13"/>
    </row>
    <row r="298" spans="1:10" x14ac:dyDescent="0.15">
      <c r="C298" s="11"/>
      <c r="G298" s="12"/>
      <c r="H298" s="12"/>
      <c r="I298" s="12"/>
      <c r="J298" s="13"/>
    </row>
    <row r="299" spans="1:10" x14ac:dyDescent="0.15">
      <c r="C299" s="11"/>
      <c r="G299" s="12"/>
      <c r="H299" s="12"/>
      <c r="I299" s="12"/>
      <c r="J299" s="13"/>
    </row>
    <row r="300" spans="1:10" x14ac:dyDescent="0.15">
      <c r="C300" s="11"/>
      <c r="G300" s="12"/>
      <c r="H300" s="12"/>
      <c r="I300" s="12"/>
      <c r="J300" s="13"/>
    </row>
    <row r="301" spans="1:10" x14ac:dyDescent="0.15">
      <c r="C301" s="11"/>
      <c r="G301" s="12"/>
      <c r="H301" s="12"/>
      <c r="I301" s="12"/>
      <c r="J301" s="13"/>
    </row>
    <row r="302" spans="1:10" x14ac:dyDescent="0.15">
      <c r="C302" s="11"/>
      <c r="G302" s="12"/>
      <c r="H302" s="12"/>
      <c r="I302" s="12"/>
      <c r="J302" s="13"/>
    </row>
    <row r="303" spans="1:10" x14ac:dyDescent="0.15">
      <c r="C303" s="11"/>
      <c r="G303" s="12"/>
      <c r="H303" s="12"/>
      <c r="I303" s="12"/>
      <c r="J303" s="13"/>
    </row>
    <row r="304" spans="1:10" x14ac:dyDescent="0.15">
      <c r="C304" s="11"/>
      <c r="G304" s="12"/>
      <c r="H304" s="12"/>
      <c r="I304" s="12"/>
      <c r="J304" s="13"/>
    </row>
    <row r="305" spans="3:10" x14ac:dyDescent="0.15">
      <c r="C305" s="11"/>
      <c r="G305" s="12"/>
      <c r="H305" s="12"/>
      <c r="I305" s="12"/>
      <c r="J305" s="13"/>
    </row>
    <row r="306" spans="3:10" x14ac:dyDescent="0.15">
      <c r="C306" s="11"/>
      <c r="G306" s="12"/>
      <c r="H306" s="12"/>
      <c r="I306" s="12"/>
      <c r="J306" s="13"/>
    </row>
    <row r="307" spans="3:10" x14ac:dyDescent="0.15">
      <c r="C307" s="11"/>
      <c r="G307" s="12"/>
      <c r="H307" s="12"/>
      <c r="I307" s="12"/>
      <c r="J307" s="13"/>
    </row>
    <row r="308" spans="3:10" x14ac:dyDescent="0.15">
      <c r="C308" s="11"/>
      <c r="G308" s="12"/>
      <c r="H308" s="12"/>
      <c r="I308" s="12"/>
      <c r="J308" s="13"/>
    </row>
    <row r="309" spans="3:10" x14ac:dyDescent="0.15">
      <c r="C309" s="11"/>
      <c r="G309" s="12"/>
      <c r="H309" s="12"/>
      <c r="I309" s="12"/>
      <c r="J309" s="13"/>
    </row>
    <row r="310" spans="3:10" x14ac:dyDescent="0.15">
      <c r="C310" s="11"/>
      <c r="G310" s="12"/>
      <c r="H310" s="12"/>
      <c r="I310" s="12"/>
      <c r="J310" s="13"/>
    </row>
    <row r="311" spans="3:10" x14ac:dyDescent="0.15">
      <c r="C311" s="11"/>
      <c r="G311" s="12"/>
      <c r="H311" s="12"/>
      <c r="I311" s="12"/>
      <c r="J311" s="13"/>
    </row>
    <row r="312" spans="3:10" x14ac:dyDescent="0.15">
      <c r="C312" s="11"/>
      <c r="G312" s="12"/>
      <c r="H312" s="12"/>
      <c r="I312" s="12"/>
      <c r="J312" s="13"/>
    </row>
    <row r="313" spans="3:10" x14ac:dyDescent="0.15">
      <c r="C313" s="11"/>
      <c r="G313" s="12"/>
      <c r="H313" s="12"/>
      <c r="I313" s="12"/>
      <c r="J313" s="13"/>
    </row>
    <row r="314" spans="3:10" x14ac:dyDescent="0.15">
      <c r="C314" s="11"/>
      <c r="G314" s="12"/>
      <c r="H314" s="12"/>
      <c r="I314" s="12"/>
      <c r="J314" s="13"/>
    </row>
    <row r="315" spans="3:10" x14ac:dyDescent="0.15">
      <c r="C315" s="11"/>
      <c r="G315" s="12"/>
      <c r="H315" s="12"/>
      <c r="I315" s="12"/>
      <c r="J315" s="13"/>
    </row>
    <row r="316" spans="3:10" x14ac:dyDescent="0.15">
      <c r="C316" s="11"/>
      <c r="G316" s="12"/>
      <c r="H316" s="12"/>
      <c r="I316" s="12"/>
      <c r="J316" s="13"/>
    </row>
    <row r="317" spans="3:10" x14ac:dyDescent="0.15">
      <c r="C317" s="11"/>
      <c r="G317" s="12"/>
      <c r="H317" s="12"/>
      <c r="I317" s="12"/>
      <c r="J317" s="13"/>
    </row>
    <row r="318" spans="3:10" x14ac:dyDescent="0.15">
      <c r="C318" s="11"/>
      <c r="G318" s="12"/>
      <c r="H318" s="12"/>
      <c r="I318" s="12"/>
      <c r="J318" s="13"/>
    </row>
    <row r="319" spans="3:10" x14ac:dyDescent="0.15">
      <c r="C319" s="11"/>
      <c r="G319" s="12"/>
      <c r="H319" s="12"/>
      <c r="I319" s="12"/>
      <c r="J319" s="13"/>
    </row>
    <row r="320" spans="3:10" x14ac:dyDescent="0.15">
      <c r="C320" s="11"/>
      <c r="G320" s="12"/>
      <c r="H320" s="12"/>
      <c r="I320" s="12"/>
      <c r="J320" s="13"/>
    </row>
    <row r="321" spans="3:10" x14ac:dyDescent="0.15">
      <c r="C321" s="11"/>
      <c r="G321" s="12"/>
      <c r="H321" s="12"/>
      <c r="I321" s="12"/>
      <c r="J321" s="13"/>
    </row>
    <row r="322" spans="3:10" x14ac:dyDescent="0.15">
      <c r="C322" s="11"/>
      <c r="G322" s="12"/>
      <c r="H322" s="12"/>
      <c r="I322" s="12"/>
      <c r="J322" s="13"/>
    </row>
    <row r="323" spans="3:10" x14ac:dyDescent="0.15">
      <c r="C323" s="11"/>
      <c r="G323" s="12"/>
      <c r="H323" s="12"/>
      <c r="I323" s="12"/>
      <c r="J323" s="13"/>
    </row>
    <row r="324" spans="3:10" x14ac:dyDescent="0.15">
      <c r="C324" s="11"/>
      <c r="G324" s="12"/>
      <c r="H324" s="12"/>
      <c r="I324" s="12"/>
      <c r="J324" s="13"/>
    </row>
    <row r="325" spans="3:10" x14ac:dyDescent="0.15">
      <c r="C325" s="11"/>
      <c r="G325" s="12"/>
      <c r="H325" s="12"/>
      <c r="I325" s="12"/>
      <c r="J325" s="13"/>
    </row>
    <row r="326" spans="3:10" x14ac:dyDescent="0.15">
      <c r="C326" s="11"/>
      <c r="G326" s="12"/>
      <c r="H326" s="12"/>
      <c r="I326" s="12"/>
      <c r="J326" s="13"/>
    </row>
    <row r="327" spans="3:10" x14ac:dyDescent="0.15">
      <c r="C327" s="11"/>
      <c r="G327" s="12"/>
      <c r="H327" s="12"/>
      <c r="I327" s="12"/>
      <c r="J327" s="13"/>
    </row>
    <row r="328" spans="3:10" x14ac:dyDescent="0.15">
      <c r="C328" s="11"/>
      <c r="G328" s="12"/>
      <c r="H328" s="12"/>
      <c r="I328" s="12"/>
      <c r="J328" s="13"/>
    </row>
    <row r="329" spans="3:10" x14ac:dyDescent="0.15">
      <c r="C329" s="11"/>
      <c r="G329" s="12"/>
      <c r="H329" s="12"/>
      <c r="I329" s="12"/>
      <c r="J329" s="13"/>
    </row>
    <row r="330" spans="3:10" x14ac:dyDescent="0.15">
      <c r="C330" s="11"/>
      <c r="G330" s="12"/>
      <c r="H330" s="12"/>
      <c r="I330" s="12"/>
      <c r="J330" s="13"/>
    </row>
    <row r="331" spans="3:10" x14ac:dyDescent="0.15">
      <c r="C331" s="11"/>
      <c r="G331" s="12"/>
      <c r="H331" s="12"/>
      <c r="I331" s="12"/>
      <c r="J331" s="13"/>
    </row>
    <row r="332" spans="3:10" x14ac:dyDescent="0.15">
      <c r="C332" s="11"/>
      <c r="G332" s="12"/>
      <c r="H332" s="12"/>
      <c r="I332" s="12"/>
      <c r="J332" s="13"/>
    </row>
    <row r="333" spans="3:10" x14ac:dyDescent="0.15">
      <c r="C333" s="11"/>
      <c r="G333" s="12"/>
      <c r="H333" s="12"/>
      <c r="I333" s="12"/>
      <c r="J333" s="13"/>
    </row>
    <row r="334" spans="3:10" x14ac:dyDescent="0.15">
      <c r="C334" s="11"/>
      <c r="G334" s="12"/>
      <c r="H334" s="12"/>
      <c r="I334" s="12"/>
      <c r="J334" s="13"/>
    </row>
    <row r="335" spans="3:10" x14ac:dyDescent="0.15">
      <c r="C335" s="11"/>
      <c r="G335" s="12"/>
      <c r="H335" s="12"/>
      <c r="I335" s="12"/>
      <c r="J335" s="13"/>
    </row>
    <row r="336" spans="3:10" x14ac:dyDescent="0.15">
      <c r="C336" s="11"/>
      <c r="G336" s="12"/>
      <c r="H336" s="12"/>
      <c r="I336" s="12"/>
      <c r="J336" s="13"/>
    </row>
    <row r="337" spans="3:10" x14ac:dyDescent="0.15">
      <c r="C337" s="11"/>
      <c r="G337" s="12"/>
      <c r="H337" s="12"/>
      <c r="I337" s="12"/>
      <c r="J337" s="13"/>
    </row>
    <row r="338" spans="3:10" x14ac:dyDescent="0.15">
      <c r="C338" s="11"/>
      <c r="G338" s="12"/>
      <c r="H338" s="12"/>
      <c r="I338" s="12"/>
      <c r="J338" s="13"/>
    </row>
    <row r="339" spans="3:10" x14ac:dyDescent="0.15">
      <c r="C339" s="11"/>
      <c r="G339" s="12"/>
      <c r="H339" s="12"/>
      <c r="I339" s="12"/>
      <c r="J339" s="13"/>
    </row>
    <row r="340" spans="3:10" x14ac:dyDescent="0.15">
      <c r="C340" s="11"/>
      <c r="G340" s="12"/>
      <c r="H340" s="12"/>
      <c r="I340" s="12"/>
      <c r="J340" s="13"/>
    </row>
    <row r="341" spans="3:10" x14ac:dyDescent="0.15">
      <c r="C341" s="11"/>
      <c r="G341" s="12"/>
      <c r="H341" s="12"/>
      <c r="I341" s="12"/>
      <c r="J341" s="13"/>
    </row>
    <row r="342" spans="3:10" x14ac:dyDescent="0.15">
      <c r="C342" s="11"/>
      <c r="G342" s="12"/>
      <c r="H342" s="12"/>
      <c r="I342" s="12"/>
      <c r="J342" s="13"/>
    </row>
    <row r="343" spans="3:10" x14ac:dyDescent="0.15">
      <c r="C343" s="11"/>
      <c r="G343" s="12"/>
      <c r="H343" s="12"/>
      <c r="I343" s="12"/>
      <c r="J343" s="13"/>
    </row>
    <row r="344" spans="3:10" x14ac:dyDescent="0.15">
      <c r="C344" s="11"/>
      <c r="G344" s="12"/>
      <c r="H344" s="12"/>
      <c r="I344" s="12"/>
      <c r="J344" s="13"/>
    </row>
    <row r="345" spans="3:10" x14ac:dyDescent="0.15">
      <c r="C345" s="11"/>
      <c r="G345" s="12"/>
      <c r="H345" s="12"/>
      <c r="I345" s="12"/>
      <c r="J345" s="13"/>
    </row>
    <row r="346" spans="3:10" x14ac:dyDescent="0.15">
      <c r="C346" s="11"/>
      <c r="G346" s="12"/>
      <c r="H346" s="12"/>
      <c r="I346" s="12"/>
      <c r="J346" s="13"/>
    </row>
    <row r="347" spans="3:10" x14ac:dyDescent="0.15">
      <c r="C347" s="11"/>
      <c r="G347" s="12"/>
      <c r="H347" s="12"/>
      <c r="I347" s="12"/>
      <c r="J347" s="13"/>
    </row>
    <row r="348" spans="3:10" x14ac:dyDescent="0.15">
      <c r="C348" s="11"/>
      <c r="G348" s="12"/>
      <c r="H348" s="12"/>
      <c r="I348" s="12"/>
      <c r="J348" s="13"/>
    </row>
    <row r="349" spans="3:10" x14ac:dyDescent="0.15">
      <c r="C349" s="11"/>
      <c r="G349" s="12"/>
      <c r="H349" s="12"/>
      <c r="I349" s="12"/>
      <c r="J349" s="13"/>
    </row>
    <row r="350" spans="3:10" x14ac:dyDescent="0.15">
      <c r="C350" s="11"/>
      <c r="G350" s="12"/>
      <c r="H350" s="12"/>
      <c r="I350" s="12"/>
      <c r="J350" s="13"/>
    </row>
    <row r="351" spans="3:10" x14ac:dyDescent="0.15">
      <c r="C351" s="11"/>
      <c r="G351" s="12"/>
      <c r="H351" s="12"/>
      <c r="I351" s="12"/>
      <c r="J351" s="13"/>
    </row>
    <row r="352" spans="3:10" x14ac:dyDescent="0.15">
      <c r="C352" s="11"/>
      <c r="G352" s="12"/>
      <c r="H352" s="12"/>
      <c r="I352" s="12"/>
      <c r="J352" s="13"/>
    </row>
    <row r="353" spans="3:10" x14ac:dyDescent="0.15">
      <c r="C353" s="11"/>
      <c r="G353" s="12"/>
      <c r="H353" s="12"/>
      <c r="I353" s="12"/>
      <c r="J353" s="13"/>
    </row>
    <row r="354" spans="3:10" x14ac:dyDescent="0.15">
      <c r="C354" s="11"/>
      <c r="G354" s="12"/>
      <c r="H354" s="12"/>
      <c r="I354" s="12"/>
      <c r="J354" s="13"/>
    </row>
    <row r="355" spans="3:10" x14ac:dyDescent="0.15">
      <c r="C355" s="11"/>
      <c r="G355" s="12"/>
      <c r="H355" s="12"/>
      <c r="I355" s="12"/>
      <c r="J355" s="13"/>
    </row>
    <row r="356" spans="3:10" x14ac:dyDescent="0.15">
      <c r="C356" s="11"/>
      <c r="G356" s="12"/>
      <c r="H356" s="12"/>
      <c r="I356" s="12"/>
      <c r="J356" s="13"/>
    </row>
    <row r="357" spans="3:10" x14ac:dyDescent="0.15">
      <c r="C357" s="11"/>
      <c r="G357" s="12"/>
      <c r="H357" s="12"/>
      <c r="I357" s="12"/>
      <c r="J357" s="13"/>
    </row>
    <row r="358" spans="3:10" x14ac:dyDescent="0.15">
      <c r="C358" s="11"/>
      <c r="G358" s="12"/>
      <c r="H358" s="12"/>
      <c r="I358" s="12"/>
      <c r="J358" s="13"/>
    </row>
    <row r="359" spans="3:10" x14ac:dyDescent="0.15">
      <c r="C359" s="11"/>
      <c r="G359" s="12"/>
      <c r="H359" s="12"/>
      <c r="I359" s="12"/>
      <c r="J359" s="13"/>
    </row>
    <row r="360" spans="3:10" x14ac:dyDescent="0.15">
      <c r="C360" s="11"/>
      <c r="G360" s="12"/>
      <c r="H360" s="12"/>
      <c r="I360" s="12"/>
      <c r="J360" s="13"/>
    </row>
    <row r="361" spans="3:10" x14ac:dyDescent="0.15">
      <c r="C361" s="11"/>
      <c r="G361" s="12"/>
      <c r="H361" s="12"/>
      <c r="I361" s="12"/>
      <c r="J361" s="13"/>
    </row>
    <row r="362" spans="3:10" x14ac:dyDescent="0.15">
      <c r="C362" s="11"/>
      <c r="G362" s="12"/>
      <c r="H362" s="12"/>
      <c r="I362" s="12"/>
      <c r="J362" s="13"/>
    </row>
    <row r="363" spans="3:10" x14ac:dyDescent="0.15">
      <c r="C363" s="11"/>
      <c r="G363" s="12"/>
      <c r="H363" s="12"/>
      <c r="I363" s="12"/>
      <c r="J363" s="13"/>
    </row>
    <row r="364" spans="3:10" x14ac:dyDescent="0.15">
      <c r="C364" s="11"/>
      <c r="G364" s="12"/>
      <c r="H364" s="12"/>
      <c r="I364" s="12"/>
      <c r="J364" s="13"/>
    </row>
    <row r="365" spans="3:10" x14ac:dyDescent="0.15">
      <c r="C365" s="11"/>
      <c r="G365" s="12"/>
      <c r="H365" s="12"/>
      <c r="I365" s="12"/>
      <c r="J365" s="13"/>
    </row>
    <row r="366" spans="3:10" x14ac:dyDescent="0.15">
      <c r="C366" s="11"/>
      <c r="G366" s="12"/>
      <c r="H366" s="12"/>
      <c r="I366" s="12"/>
      <c r="J366" s="13"/>
    </row>
    <row r="367" spans="3:10" x14ac:dyDescent="0.15">
      <c r="C367" s="11"/>
      <c r="G367" s="12"/>
      <c r="H367" s="12"/>
      <c r="I367" s="12"/>
      <c r="J367" s="13"/>
    </row>
    <row r="368" spans="3:10" x14ac:dyDescent="0.15">
      <c r="C368" s="11"/>
      <c r="G368" s="12"/>
      <c r="H368" s="12"/>
      <c r="I368" s="12"/>
      <c r="J368" s="13"/>
    </row>
    <row r="369" spans="3:10" x14ac:dyDescent="0.15">
      <c r="C369" s="11"/>
      <c r="G369" s="12"/>
      <c r="H369" s="12"/>
      <c r="I369" s="12"/>
      <c r="J369" s="13"/>
    </row>
    <row r="370" spans="3:10" x14ac:dyDescent="0.15">
      <c r="C370" s="11"/>
      <c r="G370" s="12"/>
      <c r="H370" s="12"/>
      <c r="I370" s="12"/>
      <c r="J370" s="13"/>
    </row>
    <row r="371" spans="3:10" x14ac:dyDescent="0.15">
      <c r="C371" s="11"/>
      <c r="G371" s="12"/>
      <c r="H371" s="12"/>
      <c r="I371" s="12"/>
      <c r="J371" s="13"/>
    </row>
    <row r="372" spans="3:10" x14ac:dyDescent="0.15">
      <c r="C372" s="11"/>
      <c r="G372" s="12"/>
      <c r="H372" s="12"/>
      <c r="I372" s="12"/>
      <c r="J372" s="13"/>
    </row>
    <row r="373" spans="3:10" x14ac:dyDescent="0.15">
      <c r="C373" s="11"/>
      <c r="G373" s="12"/>
      <c r="H373" s="12"/>
      <c r="I373" s="12"/>
      <c r="J373" s="13"/>
    </row>
    <row r="374" spans="3:10" x14ac:dyDescent="0.15">
      <c r="C374" s="11"/>
      <c r="G374" s="12"/>
      <c r="H374" s="12"/>
      <c r="I374" s="12"/>
      <c r="J374" s="13"/>
    </row>
    <row r="375" spans="3:10" x14ac:dyDescent="0.15">
      <c r="C375" s="11"/>
      <c r="G375" s="12"/>
      <c r="H375" s="12"/>
      <c r="I375" s="12"/>
      <c r="J375" s="13"/>
    </row>
    <row r="376" spans="3:10" x14ac:dyDescent="0.15">
      <c r="C376" s="11"/>
      <c r="G376" s="12"/>
      <c r="H376" s="12"/>
      <c r="I376" s="12"/>
      <c r="J376" s="13"/>
    </row>
    <row r="377" spans="3:10" x14ac:dyDescent="0.15">
      <c r="C377" s="11"/>
      <c r="G377" s="12"/>
      <c r="H377" s="12"/>
      <c r="I377" s="12"/>
      <c r="J377" s="13"/>
    </row>
    <row r="378" spans="3:10" x14ac:dyDescent="0.15">
      <c r="C378" s="11"/>
      <c r="G378" s="12"/>
      <c r="H378" s="12"/>
      <c r="I378" s="12"/>
      <c r="J378" s="13"/>
    </row>
    <row r="379" spans="3:10" x14ac:dyDescent="0.15">
      <c r="C379" s="11"/>
      <c r="G379" s="12"/>
      <c r="H379" s="12"/>
      <c r="I379" s="12"/>
      <c r="J379" s="13"/>
    </row>
    <row r="380" spans="3:10" x14ac:dyDescent="0.15">
      <c r="C380" s="11"/>
      <c r="G380" s="12"/>
      <c r="H380" s="12"/>
      <c r="I380" s="12"/>
      <c r="J380" s="13"/>
    </row>
    <row r="381" spans="3:10" x14ac:dyDescent="0.15">
      <c r="C381" s="11"/>
      <c r="G381" s="12"/>
      <c r="H381" s="12"/>
      <c r="I381" s="12"/>
      <c r="J381" s="13"/>
    </row>
    <row r="382" spans="3:10" x14ac:dyDescent="0.15">
      <c r="C382" s="11"/>
      <c r="G382" s="12"/>
      <c r="H382" s="12"/>
      <c r="I382" s="12"/>
      <c r="J382" s="13"/>
    </row>
    <row r="383" spans="3:10" x14ac:dyDescent="0.15">
      <c r="C383" s="11"/>
      <c r="G383" s="12"/>
      <c r="H383" s="12"/>
      <c r="I383" s="12"/>
      <c r="J383" s="13"/>
    </row>
    <row r="384" spans="3:10" x14ac:dyDescent="0.15">
      <c r="C384" s="11"/>
      <c r="G384" s="12"/>
      <c r="H384" s="12"/>
      <c r="I384" s="12"/>
      <c r="J384" s="13"/>
    </row>
    <row r="385" spans="3:10" x14ac:dyDescent="0.15">
      <c r="C385" s="11"/>
      <c r="G385" s="12"/>
      <c r="H385" s="12"/>
      <c r="I385" s="12"/>
      <c r="J385" s="13"/>
    </row>
    <row r="386" spans="3:10" x14ac:dyDescent="0.15">
      <c r="C386" s="11"/>
      <c r="G386" s="12"/>
      <c r="H386" s="12"/>
      <c r="I386" s="12"/>
      <c r="J386" s="13"/>
    </row>
    <row r="387" spans="3:10" x14ac:dyDescent="0.15">
      <c r="C387" s="11"/>
      <c r="G387" s="12"/>
      <c r="H387" s="12"/>
      <c r="I387" s="12"/>
      <c r="J387" s="13"/>
    </row>
    <row r="388" spans="3:10" x14ac:dyDescent="0.15">
      <c r="C388" s="11"/>
      <c r="G388" s="12"/>
      <c r="H388" s="12"/>
      <c r="I388" s="12"/>
      <c r="J388" s="13"/>
    </row>
    <row r="389" spans="3:10" x14ac:dyDescent="0.15">
      <c r="C389" s="11"/>
      <c r="G389" s="12"/>
      <c r="H389" s="12"/>
      <c r="I389" s="12"/>
      <c r="J389" s="13"/>
    </row>
    <row r="390" spans="3:10" x14ac:dyDescent="0.15">
      <c r="C390" s="11"/>
      <c r="G390" s="12"/>
      <c r="H390" s="12"/>
      <c r="I390" s="12"/>
      <c r="J390" s="13"/>
    </row>
    <row r="391" spans="3:10" x14ac:dyDescent="0.15">
      <c r="C391" s="11"/>
      <c r="G391" s="12"/>
      <c r="H391" s="12"/>
      <c r="I391" s="12"/>
      <c r="J391" s="13"/>
    </row>
    <row r="392" spans="3:10" x14ac:dyDescent="0.15">
      <c r="C392" s="11"/>
      <c r="G392" s="12"/>
      <c r="H392" s="12"/>
      <c r="I392" s="12"/>
      <c r="J392" s="13"/>
    </row>
    <row r="393" spans="3:10" x14ac:dyDescent="0.15">
      <c r="C393" s="11"/>
      <c r="G393" s="12"/>
      <c r="H393" s="12"/>
      <c r="I393" s="12"/>
      <c r="J393" s="13"/>
    </row>
    <row r="394" spans="3:10" x14ac:dyDescent="0.15">
      <c r="C394" s="11"/>
      <c r="G394" s="12"/>
      <c r="H394" s="12"/>
      <c r="I394" s="12"/>
      <c r="J394" s="13"/>
    </row>
    <row r="395" spans="3:10" x14ac:dyDescent="0.15">
      <c r="C395" s="11"/>
      <c r="G395" s="12"/>
      <c r="H395" s="12"/>
      <c r="I395" s="12"/>
      <c r="J395" s="13"/>
    </row>
    <row r="396" spans="3:10" x14ac:dyDescent="0.15">
      <c r="C396" s="11"/>
      <c r="G396" s="12"/>
      <c r="H396" s="12"/>
      <c r="I396" s="12"/>
      <c r="J396" s="13"/>
    </row>
    <row r="397" spans="3:10" x14ac:dyDescent="0.15">
      <c r="C397" s="11"/>
      <c r="G397" s="12"/>
      <c r="H397" s="12"/>
      <c r="I397" s="12"/>
      <c r="J397" s="13"/>
    </row>
    <row r="398" spans="3:10" x14ac:dyDescent="0.15">
      <c r="C398" s="11"/>
      <c r="G398" s="12"/>
      <c r="H398" s="12"/>
      <c r="I398" s="12"/>
      <c r="J398" s="13"/>
    </row>
    <row r="399" spans="3:10" x14ac:dyDescent="0.15">
      <c r="C399" s="11"/>
      <c r="G399" s="12"/>
      <c r="H399" s="12"/>
      <c r="I399" s="12"/>
      <c r="J399" s="13"/>
    </row>
    <row r="400" spans="3:10" x14ac:dyDescent="0.15">
      <c r="C400" s="11"/>
      <c r="G400" s="12"/>
      <c r="H400" s="12"/>
      <c r="I400" s="12"/>
      <c r="J400" s="13"/>
    </row>
    <row r="401" spans="3:10" x14ac:dyDescent="0.15">
      <c r="C401" s="11"/>
      <c r="G401" s="12"/>
      <c r="H401" s="12"/>
      <c r="I401" s="12"/>
      <c r="J401" s="13"/>
    </row>
    <row r="402" spans="3:10" x14ac:dyDescent="0.15">
      <c r="C402" s="11"/>
      <c r="G402" s="12"/>
      <c r="H402" s="12"/>
      <c r="I402" s="12"/>
      <c r="J402" s="13"/>
    </row>
    <row r="403" spans="3:10" x14ac:dyDescent="0.15">
      <c r="C403" s="11"/>
      <c r="G403" s="12"/>
      <c r="H403" s="12"/>
      <c r="I403" s="12"/>
      <c r="J403" s="13"/>
    </row>
    <row r="404" spans="3:10" x14ac:dyDescent="0.15">
      <c r="C404" s="11"/>
      <c r="G404" s="12"/>
      <c r="H404" s="12"/>
      <c r="I404" s="12"/>
      <c r="J404" s="13"/>
    </row>
    <row r="405" spans="3:10" x14ac:dyDescent="0.15">
      <c r="C405" s="11"/>
      <c r="G405" s="12"/>
      <c r="H405" s="12"/>
      <c r="I405" s="12"/>
      <c r="J405" s="13"/>
    </row>
    <row r="406" spans="3:10" x14ac:dyDescent="0.15">
      <c r="C406" s="11"/>
      <c r="G406" s="12"/>
      <c r="H406" s="12"/>
      <c r="I406" s="12"/>
      <c r="J406" s="13"/>
    </row>
    <row r="407" spans="3:10" x14ac:dyDescent="0.15">
      <c r="C407" s="11"/>
      <c r="G407" s="12"/>
      <c r="H407" s="12"/>
      <c r="I407" s="12"/>
      <c r="J407" s="13"/>
    </row>
    <row r="408" spans="3:10" x14ac:dyDescent="0.15">
      <c r="C408" s="11"/>
      <c r="G408" s="12"/>
      <c r="H408" s="12"/>
      <c r="I408" s="12"/>
      <c r="J408" s="13"/>
    </row>
    <row r="409" spans="3:10" x14ac:dyDescent="0.15">
      <c r="C409" s="11"/>
      <c r="G409" s="12"/>
      <c r="H409" s="12"/>
      <c r="I409" s="12"/>
      <c r="J409" s="13"/>
    </row>
    <row r="410" spans="3:10" x14ac:dyDescent="0.15">
      <c r="C410" s="11"/>
      <c r="G410" s="12"/>
      <c r="H410" s="12"/>
      <c r="I410" s="12"/>
      <c r="J410" s="13"/>
    </row>
    <row r="411" spans="3:10" x14ac:dyDescent="0.15">
      <c r="C411" s="11"/>
      <c r="G411" s="12"/>
      <c r="H411" s="12"/>
      <c r="I411" s="12"/>
      <c r="J411" s="13"/>
    </row>
    <row r="412" spans="3:10" x14ac:dyDescent="0.15">
      <c r="C412" s="11"/>
      <c r="G412" s="12"/>
      <c r="H412" s="12"/>
      <c r="I412" s="12"/>
      <c r="J412" s="13"/>
    </row>
    <row r="413" spans="3:10" x14ac:dyDescent="0.15">
      <c r="C413" s="11"/>
      <c r="G413" s="12"/>
      <c r="H413" s="12"/>
      <c r="I413" s="12"/>
      <c r="J413" s="13"/>
    </row>
    <row r="414" spans="3:10" x14ac:dyDescent="0.15">
      <c r="C414" s="11"/>
      <c r="G414" s="12"/>
      <c r="H414" s="12"/>
      <c r="I414" s="12"/>
      <c r="J414" s="13"/>
    </row>
    <row r="415" spans="3:10" x14ac:dyDescent="0.15">
      <c r="C415" s="11"/>
      <c r="G415" s="12"/>
      <c r="H415" s="12"/>
      <c r="I415" s="12"/>
      <c r="J415" s="13"/>
    </row>
    <row r="416" spans="3:10" x14ac:dyDescent="0.15">
      <c r="C416" s="11"/>
      <c r="G416" s="12"/>
      <c r="H416" s="12"/>
      <c r="I416" s="12"/>
      <c r="J416" s="13"/>
    </row>
    <row r="417" spans="3:10" x14ac:dyDescent="0.15">
      <c r="C417" s="11"/>
      <c r="G417" s="12"/>
      <c r="H417" s="12"/>
      <c r="I417" s="12"/>
      <c r="J417" s="13"/>
    </row>
    <row r="418" spans="3:10" x14ac:dyDescent="0.15">
      <c r="C418" s="11"/>
      <c r="G418" s="12"/>
      <c r="H418" s="12"/>
      <c r="I418" s="12"/>
      <c r="J418" s="13"/>
    </row>
    <row r="419" spans="3:10" x14ac:dyDescent="0.15">
      <c r="C419" s="11"/>
      <c r="G419" s="12"/>
      <c r="H419" s="12"/>
      <c r="I419" s="12"/>
      <c r="J419" s="13"/>
    </row>
    <row r="420" spans="3:10" x14ac:dyDescent="0.15">
      <c r="C420" s="11"/>
      <c r="G420" s="12"/>
      <c r="H420" s="12"/>
      <c r="I420" s="12"/>
      <c r="J420" s="13"/>
    </row>
    <row r="421" spans="3:10" x14ac:dyDescent="0.15">
      <c r="C421" s="11"/>
      <c r="G421" s="12"/>
      <c r="H421" s="12"/>
      <c r="I421" s="12"/>
      <c r="J421" s="13"/>
    </row>
    <row r="422" spans="3:10" x14ac:dyDescent="0.15">
      <c r="C422" s="11"/>
      <c r="G422" s="12"/>
      <c r="H422" s="12"/>
      <c r="I422" s="12"/>
      <c r="J422" s="13"/>
    </row>
    <row r="423" spans="3:10" x14ac:dyDescent="0.15">
      <c r="C423" s="11"/>
      <c r="G423" s="12"/>
      <c r="H423" s="12"/>
      <c r="I423" s="12"/>
      <c r="J423" s="13"/>
    </row>
    <row r="424" spans="3:10" x14ac:dyDescent="0.15">
      <c r="C424" s="11"/>
      <c r="G424" s="12"/>
      <c r="H424" s="12"/>
      <c r="I424" s="12"/>
      <c r="J424" s="13"/>
    </row>
    <row r="425" spans="3:10" x14ac:dyDescent="0.15">
      <c r="C425" s="11"/>
      <c r="G425" s="12"/>
      <c r="H425" s="12"/>
      <c r="I425" s="12"/>
      <c r="J425" s="13"/>
    </row>
    <row r="426" spans="3:10" x14ac:dyDescent="0.15">
      <c r="C426" s="11"/>
      <c r="G426" s="12"/>
      <c r="H426" s="12"/>
      <c r="I426" s="12"/>
      <c r="J426" s="13"/>
    </row>
    <row r="427" spans="3:10" x14ac:dyDescent="0.15">
      <c r="C427" s="11"/>
      <c r="G427" s="12"/>
      <c r="H427" s="12"/>
      <c r="I427" s="12"/>
      <c r="J427" s="13"/>
    </row>
    <row r="428" spans="3:10" x14ac:dyDescent="0.15">
      <c r="C428" s="11"/>
      <c r="G428" s="12"/>
      <c r="H428" s="12"/>
      <c r="I428" s="12"/>
      <c r="J428" s="13"/>
    </row>
    <row r="429" spans="3:10" x14ac:dyDescent="0.15">
      <c r="C429" s="11"/>
      <c r="G429" s="12"/>
      <c r="H429" s="12"/>
      <c r="I429" s="12"/>
      <c r="J429" s="13"/>
    </row>
    <row r="430" spans="3:10" x14ac:dyDescent="0.15">
      <c r="C430" s="11"/>
      <c r="G430" s="12"/>
      <c r="H430" s="12"/>
      <c r="I430" s="12"/>
      <c r="J430" s="13"/>
    </row>
    <row r="431" spans="3:10" x14ac:dyDescent="0.15">
      <c r="C431" s="11"/>
      <c r="G431" s="12"/>
      <c r="H431" s="12"/>
      <c r="I431" s="12"/>
      <c r="J431" s="13"/>
    </row>
    <row r="432" spans="3:10" x14ac:dyDescent="0.15">
      <c r="C432" s="11"/>
      <c r="G432" s="12"/>
      <c r="H432" s="12"/>
      <c r="I432" s="12"/>
      <c r="J432" s="13"/>
    </row>
    <row r="433" spans="3:10" x14ac:dyDescent="0.15">
      <c r="C433" s="11"/>
      <c r="G433" s="12"/>
      <c r="H433" s="12"/>
      <c r="I433" s="12"/>
      <c r="J433" s="13"/>
    </row>
    <row r="434" spans="3:10" x14ac:dyDescent="0.15">
      <c r="C434" s="11"/>
      <c r="G434" s="12"/>
      <c r="H434" s="12"/>
      <c r="I434" s="12"/>
      <c r="J434" s="13"/>
    </row>
    <row r="435" spans="3:10" x14ac:dyDescent="0.15">
      <c r="C435" s="11"/>
      <c r="G435" s="12"/>
      <c r="H435" s="12"/>
      <c r="I435" s="12"/>
      <c r="J435" s="13"/>
    </row>
    <row r="436" spans="3:10" x14ac:dyDescent="0.15">
      <c r="C436" s="11"/>
      <c r="G436" s="12"/>
      <c r="H436" s="12"/>
      <c r="I436" s="12"/>
      <c r="J436" s="13"/>
    </row>
    <row r="437" spans="3:10" x14ac:dyDescent="0.15">
      <c r="C437" s="11"/>
      <c r="G437" s="12"/>
      <c r="H437" s="12"/>
      <c r="I437" s="12"/>
      <c r="J437" s="13"/>
    </row>
    <row r="438" spans="3:10" x14ac:dyDescent="0.15">
      <c r="C438" s="11"/>
      <c r="G438" s="12"/>
      <c r="H438" s="12"/>
      <c r="I438" s="12"/>
      <c r="J438" s="13"/>
    </row>
    <row r="439" spans="3:10" x14ac:dyDescent="0.15">
      <c r="C439" s="11"/>
      <c r="G439" s="12"/>
      <c r="H439" s="12"/>
      <c r="I439" s="12"/>
      <c r="J439" s="13"/>
    </row>
    <row r="440" spans="3:10" x14ac:dyDescent="0.15">
      <c r="C440" s="11"/>
      <c r="G440" s="12"/>
      <c r="H440" s="12"/>
      <c r="I440" s="12"/>
      <c r="J440" s="13"/>
    </row>
    <row r="441" spans="3:10" x14ac:dyDescent="0.15">
      <c r="C441" s="11"/>
      <c r="G441" s="12"/>
      <c r="H441" s="12"/>
      <c r="I441" s="12"/>
      <c r="J441" s="13"/>
    </row>
    <row r="442" spans="3:10" x14ac:dyDescent="0.15">
      <c r="C442" s="11"/>
      <c r="G442" s="12"/>
      <c r="H442" s="12"/>
      <c r="I442" s="12"/>
      <c r="J442" s="13"/>
    </row>
    <row r="443" spans="3:10" x14ac:dyDescent="0.15">
      <c r="C443" s="11"/>
      <c r="G443" s="12"/>
      <c r="H443" s="12"/>
      <c r="I443" s="12"/>
      <c r="J443" s="13"/>
    </row>
    <row r="444" spans="3:10" x14ac:dyDescent="0.15">
      <c r="C444" s="11"/>
      <c r="G444" s="12"/>
      <c r="H444" s="12"/>
      <c r="I444" s="12"/>
      <c r="J444" s="13"/>
    </row>
    <row r="445" spans="3:10" x14ac:dyDescent="0.15">
      <c r="C445" s="11"/>
      <c r="G445" s="12"/>
      <c r="H445" s="12"/>
      <c r="I445" s="12"/>
      <c r="J445" s="13"/>
    </row>
    <row r="446" spans="3:10" x14ac:dyDescent="0.15">
      <c r="C446" s="11"/>
      <c r="G446" s="12"/>
      <c r="H446" s="12"/>
      <c r="I446" s="12"/>
      <c r="J446" s="13"/>
    </row>
    <row r="447" spans="3:10" x14ac:dyDescent="0.15">
      <c r="C447" s="11"/>
      <c r="G447" s="12"/>
      <c r="H447" s="12"/>
      <c r="I447" s="12"/>
      <c r="J447" s="13"/>
    </row>
    <row r="448" spans="3:10" x14ac:dyDescent="0.15">
      <c r="C448" s="11"/>
      <c r="G448" s="12"/>
      <c r="H448" s="12"/>
      <c r="I448" s="12"/>
      <c r="J448" s="13"/>
    </row>
    <row r="449" spans="3:10" x14ac:dyDescent="0.15">
      <c r="C449" s="11"/>
      <c r="G449" s="12"/>
      <c r="H449" s="12"/>
      <c r="I449" s="12"/>
      <c r="J449" s="13"/>
    </row>
    <row r="450" spans="3:10" x14ac:dyDescent="0.15">
      <c r="C450" s="11"/>
      <c r="G450" s="12"/>
      <c r="H450" s="12"/>
      <c r="I450" s="12"/>
      <c r="J450" s="13"/>
    </row>
    <row r="451" spans="3:10" x14ac:dyDescent="0.15">
      <c r="C451" s="11"/>
      <c r="G451" s="12"/>
      <c r="H451" s="12"/>
      <c r="I451" s="12"/>
      <c r="J451" s="13"/>
    </row>
    <row r="452" spans="3:10" x14ac:dyDescent="0.15">
      <c r="C452" s="11"/>
      <c r="G452" s="12"/>
      <c r="H452" s="12"/>
      <c r="I452" s="12"/>
      <c r="J452" s="13"/>
    </row>
    <row r="453" spans="3:10" x14ac:dyDescent="0.15">
      <c r="C453" s="11"/>
      <c r="G453" s="12"/>
      <c r="H453" s="12"/>
      <c r="I453" s="12"/>
      <c r="J453" s="13"/>
    </row>
    <row r="454" spans="3:10" x14ac:dyDescent="0.15">
      <c r="C454" s="11"/>
      <c r="G454" s="12"/>
      <c r="H454" s="12"/>
      <c r="I454" s="12"/>
      <c r="J454" s="13"/>
    </row>
    <row r="455" spans="3:10" x14ac:dyDescent="0.15">
      <c r="C455" s="11"/>
      <c r="G455" s="12"/>
      <c r="H455" s="12"/>
      <c r="I455" s="12"/>
      <c r="J455" s="13"/>
    </row>
    <row r="456" spans="3:10" x14ac:dyDescent="0.15">
      <c r="C456" s="11"/>
      <c r="G456" s="12"/>
      <c r="H456" s="12"/>
      <c r="I456" s="12"/>
      <c r="J456" s="13"/>
    </row>
    <row r="457" spans="3:10" x14ac:dyDescent="0.15">
      <c r="C457" s="11"/>
      <c r="G457" s="12"/>
      <c r="H457" s="12"/>
      <c r="I457" s="12"/>
      <c r="J457" s="13"/>
    </row>
    <row r="458" spans="3:10" x14ac:dyDescent="0.15">
      <c r="C458" s="11"/>
      <c r="G458" s="12"/>
      <c r="H458" s="12"/>
      <c r="I458" s="12"/>
      <c r="J458" s="13"/>
    </row>
    <row r="459" spans="3:10" x14ac:dyDescent="0.15">
      <c r="C459" s="11"/>
      <c r="G459" s="12"/>
      <c r="H459" s="12"/>
      <c r="I459" s="12"/>
      <c r="J459" s="13"/>
    </row>
    <row r="460" spans="3:10" x14ac:dyDescent="0.15">
      <c r="C460" s="11"/>
      <c r="G460" s="12"/>
      <c r="H460" s="12"/>
      <c r="I460" s="12"/>
      <c r="J460" s="13"/>
    </row>
    <row r="461" spans="3:10" x14ac:dyDescent="0.15">
      <c r="C461" s="11"/>
      <c r="G461" s="12"/>
      <c r="H461" s="12"/>
      <c r="I461" s="12"/>
      <c r="J461" s="13"/>
    </row>
    <row r="462" spans="3:10" x14ac:dyDescent="0.15">
      <c r="C462" s="11"/>
      <c r="G462" s="12"/>
      <c r="H462" s="12"/>
      <c r="I462" s="12"/>
      <c r="J462" s="13"/>
    </row>
    <row r="463" spans="3:10" x14ac:dyDescent="0.15">
      <c r="C463" s="11"/>
      <c r="G463" s="12"/>
      <c r="H463" s="12"/>
      <c r="I463" s="12"/>
      <c r="J463" s="13"/>
    </row>
    <row r="464" spans="3:10" x14ac:dyDescent="0.15">
      <c r="C464" s="11"/>
      <c r="G464" s="12"/>
      <c r="H464" s="12"/>
      <c r="I464" s="12"/>
      <c r="J464" s="13"/>
    </row>
    <row r="465" spans="3:10" x14ac:dyDescent="0.15">
      <c r="C465" s="11"/>
      <c r="G465" s="12"/>
      <c r="H465" s="12"/>
      <c r="I465" s="12"/>
      <c r="J465" s="13"/>
    </row>
    <row r="466" spans="3:10" x14ac:dyDescent="0.15">
      <c r="C466" s="11"/>
      <c r="G466" s="12"/>
      <c r="H466" s="12"/>
      <c r="I466" s="12"/>
      <c r="J466" s="13"/>
    </row>
    <row r="467" spans="3:10" x14ac:dyDescent="0.15">
      <c r="C467" s="11"/>
      <c r="G467" s="12"/>
      <c r="H467" s="12"/>
      <c r="I467" s="12"/>
      <c r="J467" s="13"/>
    </row>
    <row r="468" spans="3:10" x14ac:dyDescent="0.15">
      <c r="C468" s="11"/>
      <c r="G468" s="12"/>
      <c r="H468" s="12"/>
      <c r="I468" s="12"/>
      <c r="J468" s="13"/>
    </row>
    <row r="469" spans="3:10" x14ac:dyDescent="0.15">
      <c r="C469" s="11"/>
      <c r="G469" s="12"/>
      <c r="H469" s="12"/>
      <c r="I469" s="12"/>
      <c r="J469" s="13"/>
    </row>
    <row r="470" spans="3:10" x14ac:dyDescent="0.15">
      <c r="C470" s="11"/>
      <c r="G470" s="12"/>
      <c r="H470" s="12"/>
      <c r="I470" s="12"/>
      <c r="J470" s="13"/>
    </row>
    <row r="471" spans="3:10" x14ac:dyDescent="0.15">
      <c r="C471" s="11"/>
      <c r="G471" s="12"/>
      <c r="H471" s="12"/>
      <c r="I471" s="12"/>
      <c r="J471" s="13"/>
    </row>
    <row r="472" spans="3:10" x14ac:dyDescent="0.15">
      <c r="C472" s="11"/>
      <c r="G472" s="12"/>
      <c r="H472" s="12"/>
      <c r="I472" s="12"/>
      <c r="J472" s="13"/>
    </row>
    <row r="473" spans="3:10" x14ac:dyDescent="0.15">
      <c r="C473" s="11"/>
      <c r="G473" s="12"/>
      <c r="H473" s="12"/>
      <c r="I473" s="12"/>
      <c r="J473" s="13"/>
    </row>
    <row r="474" spans="3:10" x14ac:dyDescent="0.15">
      <c r="C474" s="11"/>
      <c r="G474" s="12"/>
      <c r="H474" s="12"/>
      <c r="I474" s="12"/>
      <c r="J474" s="13"/>
    </row>
    <row r="475" spans="3:10" x14ac:dyDescent="0.15">
      <c r="C475" s="11"/>
      <c r="G475" s="12"/>
      <c r="H475" s="12"/>
      <c r="I475" s="12"/>
      <c r="J475" s="13"/>
    </row>
    <row r="476" spans="3:10" x14ac:dyDescent="0.15">
      <c r="C476" s="11"/>
      <c r="G476" s="12"/>
      <c r="H476" s="12"/>
      <c r="I476" s="12"/>
      <c r="J476" s="13"/>
    </row>
    <row r="477" spans="3:10" x14ac:dyDescent="0.15">
      <c r="C477" s="11"/>
      <c r="G477" s="12"/>
      <c r="H477" s="12"/>
      <c r="I477" s="12"/>
      <c r="J477" s="13"/>
    </row>
    <row r="478" spans="3:10" x14ac:dyDescent="0.15">
      <c r="C478" s="11"/>
      <c r="G478" s="12"/>
      <c r="H478" s="12"/>
      <c r="I478" s="12"/>
      <c r="J478" s="13"/>
    </row>
    <row r="479" spans="3:10" x14ac:dyDescent="0.15">
      <c r="C479" s="11"/>
      <c r="G479" s="12"/>
      <c r="H479" s="12"/>
      <c r="I479" s="12"/>
      <c r="J479" s="13"/>
    </row>
    <row r="480" spans="3:10" x14ac:dyDescent="0.15">
      <c r="C480" s="11"/>
      <c r="G480" s="12"/>
      <c r="H480" s="12"/>
      <c r="I480" s="12"/>
      <c r="J480" s="13"/>
    </row>
    <row r="481" spans="3:10" x14ac:dyDescent="0.15">
      <c r="C481" s="11"/>
      <c r="G481" s="12"/>
      <c r="H481" s="12"/>
      <c r="I481" s="12"/>
      <c r="J481" s="13"/>
    </row>
    <row r="482" spans="3:10" x14ac:dyDescent="0.15">
      <c r="C482" s="11"/>
      <c r="G482" s="12"/>
      <c r="H482" s="12"/>
      <c r="I482" s="12"/>
      <c r="J482" s="13"/>
    </row>
    <row r="483" spans="3:10" x14ac:dyDescent="0.15">
      <c r="C483" s="11"/>
      <c r="G483" s="12"/>
      <c r="H483" s="12"/>
      <c r="I483" s="12"/>
      <c r="J483" s="13"/>
    </row>
    <row r="484" spans="3:10" x14ac:dyDescent="0.15">
      <c r="C484" s="11"/>
      <c r="G484" s="12"/>
      <c r="H484" s="12"/>
      <c r="I484" s="12"/>
      <c r="J484" s="13"/>
    </row>
    <row r="485" spans="3:10" x14ac:dyDescent="0.15">
      <c r="C485" s="11"/>
      <c r="G485" s="12"/>
      <c r="H485" s="12"/>
      <c r="I485" s="12"/>
      <c r="J485" s="13"/>
    </row>
    <row r="486" spans="3:10" x14ac:dyDescent="0.15">
      <c r="C486" s="11"/>
      <c r="G486" s="12"/>
      <c r="H486" s="12"/>
      <c r="I486" s="12"/>
      <c r="J486" s="13"/>
    </row>
    <row r="487" spans="3:10" x14ac:dyDescent="0.15">
      <c r="C487" s="11"/>
      <c r="G487" s="12"/>
      <c r="H487" s="12"/>
      <c r="I487" s="12"/>
      <c r="J487" s="13"/>
    </row>
    <row r="488" spans="3:10" x14ac:dyDescent="0.15">
      <c r="C488" s="11"/>
      <c r="G488" s="12"/>
      <c r="H488" s="12"/>
      <c r="I488" s="12"/>
      <c r="J488" s="13"/>
    </row>
    <row r="489" spans="3:10" x14ac:dyDescent="0.15">
      <c r="C489" s="11"/>
      <c r="G489" s="12"/>
      <c r="H489" s="12"/>
      <c r="I489" s="12"/>
      <c r="J489" s="13"/>
    </row>
    <row r="490" spans="3:10" x14ac:dyDescent="0.15">
      <c r="C490" s="11"/>
      <c r="G490" s="12"/>
      <c r="H490" s="12"/>
      <c r="I490" s="12"/>
      <c r="J490" s="13"/>
    </row>
    <row r="491" spans="3:10" x14ac:dyDescent="0.15">
      <c r="C491" s="11"/>
      <c r="G491" s="12"/>
      <c r="H491" s="12"/>
      <c r="I491" s="12"/>
      <c r="J491" s="13"/>
    </row>
    <row r="492" spans="3:10" x14ac:dyDescent="0.15">
      <c r="C492" s="11"/>
      <c r="G492" s="12"/>
      <c r="H492" s="12"/>
      <c r="I492" s="12"/>
      <c r="J492" s="13"/>
    </row>
    <row r="493" spans="3:10" x14ac:dyDescent="0.15">
      <c r="C493" s="11"/>
      <c r="G493" s="12"/>
      <c r="H493" s="12"/>
      <c r="I493" s="12"/>
      <c r="J493" s="13"/>
    </row>
    <row r="494" spans="3:10" x14ac:dyDescent="0.15">
      <c r="C494" s="11"/>
      <c r="G494" s="12"/>
      <c r="H494" s="12"/>
      <c r="I494" s="12"/>
      <c r="J494" s="13"/>
    </row>
    <row r="495" spans="3:10" x14ac:dyDescent="0.15">
      <c r="C495" s="11"/>
      <c r="G495" s="12"/>
      <c r="H495" s="12"/>
      <c r="I495" s="12"/>
      <c r="J495" s="13"/>
    </row>
    <row r="496" spans="3:10" x14ac:dyDescent="0.15">
      <c r="C496" s="11"/>
      <c r="G496" s="12"/>
      <c r="H496" s="12"/>
      <c r="I496" s="12"/>
      <c r="J496" s="13"/>
    </row>
    <row r="497" spans="3:10" x14ac:dyDescent="0.15">
      <c r="C497" s="11"/>
      <c r="G497" s="12"/>
      <c r="H497" s="12"/>
      <c r="I497" s="12"/>
      <c r="J497" s="13"/>
    </row>
    <row r="498" spans="3:10" x14ac:dyDescent="0.15">
      <c r="C498" s="11"/>
      <c r="G498" s="12"/>
      <c r="H498" s="12"/>
      <c r="I498" s="12"/>
      <c r="J498" s="13"/>
    </row>
    <row r="499" spans="3:10" x14ac:dyDescent="0.15">
      <c r="C499" s="11"/>
      <c r="G499" s="12"/>
      <c r="H499" s="12"/>
      <c r="I499" s="12"/>
      <c r="J499" s="13"/>
    </row>
    <row r="500" spans="3:10" x14ac:dyDescent="0.15">
      <c r="C500" s="11"/>
      <c r="G500" s="12"/>
      <c r="H500" s="12"/>
      <c r="I500" s="12"/>
      <c r="J500" s="13"/>
    </row>
    <row r="501" spans="3:10" x14ac:dyDescent="0.15">
      <c r="C501" s="11"/>
      <c r="G501" s="12"/>
      <c r="H501" s="12"/>
      <c r="I501" s="12"/>
      <c r="J501" s="13"/>
    </row>
    <row r="502" spans="3:10" x14ac:dyDescent="0.15">
      <c r="C502" s="11"/>
      <c r="G502" s="12"/>
      <c r="H502" s="12"/>
      <c r="I502" s="12"/>
      <c r="J502" s="13"/>
    </row>
    <row r="503" spans="3:10" x14ac:dyDescent="0.15">
      <c r="C503" s="11"/>
      <c r="G503" s="12"/>
      <c r="H503" s="12"/>
      <c r="I503" s="12"/>
      <c r="J503" s="13"/>
    </row>
    <row r="504" spans="3:10" x14ac:dyDescent="0.15">
      <c r="C504" s="11"/>
      <c r="G504" s="12"/>
      <c r="H504" s="12"/>
      <c r="I504" s="12"/>
      <c r="J504" s="13"/>
    </row>
    <row r="505" spans="3:10" x14ac:dyDescent="0.15">
      <c r="C505" s="11"/>
      <c r="G505" s="12"/>
      <c r="H505" s="12"/>
      <c r="I505" s="12"/>
      <c r="J505" s="13"/>
    </row>
    <row r="506" spans="3:10" x14ac:dyDescent="0.15">
      <c r="C506" s="11"/>
      <c r="G506" s="12"/>
      <c r="H506" s="12"/>
      <c r="I506" s="12"/>
      <c r="J506" s="13"/>
    </row>
    <row r="507" spans="3:10" x14ac:dyDescent="0.15">
      <c r="C507" s="11"/>
      <c r="G507" s="12"/>
      <c r="H507" s="12"/>
      <c r="I507" s="12"/>
      <c r="J507" s="13"/>
    </row>
    <row r="508" spans="3:10" x14ac:dyDescent="0.15">
      <c r="C508" s="11"/>
      <c r="G508" s="12"/>
      <c r="H508" s="12"/>
      <c r="I508" s="12"/>
      <c r="J508" s="13"/>
    </row>
    <row r="509" spans="3:10" x14ac:dyDescent="0.15">
      <c r="C509" s="11"/>
      <c r="G509" s="12"/>
      <c r="H509" s="12"/>
      <c r="I509" s="12"/>
      <c r="J509" s="13"/>
    </row>
    <row r="510" spans="3:10" x14ac:dyDescent="0.15">
      <c r="C510" s="11"/>
      <c r="G510" s="12"/>
      <c r="H510" s="12"/>
      <c r="I510" s="12"/>
      <c r="J510" s="13"/>
    </row>
    <row r="511" spans="3:10" x14ac:dyDescent="0.15">
      <c r="C511" s="11"/>
      <c r="G511" s="12"/>
      <c r="H511" s="12"/>
      <c r="I511" s="12"/>
      <c r="J511" s="13"/>
    </row>
    <row r="512" spans="3:10" x14ac:dyDescent="0.15">
      <c r="C512" s="11"/>
      <c r="G512" s="12"/>
      <c r="H512" s="12"/>
      <c r="I512" s="12"/>
      <c r="J512" s="13"/>
    </row>
    <row r="513" spans="3:10" x14ac:dyDescent="0.15">
      <c r="C513" s="11"/>
      <c r="G513" s="12"/>
      <c r="H513" s="12"/>
      <c r="I513" s="12"/>
      <c r="J513" s="13"/>
    </row>
    <row r="514" spans="3:10" x14ac:dyDescent="0.15">
      <c r="C514" s="11"/>
      <c r="G514" s="12"/>
      <c r="H514" s="12"/>
      <c r="I514" s="12"/>
      <c r="J514" s="13"/>
    </row>
    <row r="515" spans="3:10" x14ac:dyDescent="0.15">
      <c r="C515" s="11"/>
      <c r="G515" s="12"/>
      <c r="H515" s="12"/>
      <c r="I515" s="12"/>
      <c r="J515" s="13"/>
    </row>
    <row r="516" spans="3:10" x14ac:dyDescent="0.15">
      <c r="C516" s="11"/>
      <c r="G516" s="12"/>
      <c r="H516" s="12"/>
      <c r="I516" s="12"/>
      <c r="J516" s="13"/>
    </row>
    <row r="517" spans="3:10" x14ac:dyDescent="0.15">
      <c r="C517" s="11"/>
      <c r="G517" s="12"/>
      <c r="H517" s="12"/>
      <c r="I517" s="12"/>
      <c r="J517" s="13"/>
    </row>
    <row r="518" spans="3:10" x14ac:dyDescent="0.15">
      <c r="C518" s="11"/>
      <c r="G518" s="12"/>
      <c r="H518" s="12"/>
      <c r="I518" s="12"/>
      <c r="J518" s="13"/>
    </row>
    <row r="519" spans="3:10" x14ac:dyDescent="0.15">
      <c r="C519" s="11"/>
      <c r="G519" s="12"/>
      <c r="H519" s="12"/>
      <c r="I519" s="12"/>
      <c r="J519" s="13"/>
    </row>
    <row r="520" spans="3:10" x14ac:dyDescent="0.15">
      <c r="C520" s="11"/>
      <c r="G520" s="12"/>
      <c r="H520" s="12"/>
      <c r="I520" s="12"/>
      <c r="J520" s="13"/>
    </row>
    <row r="521" spans="3:10" x14ac:dyDescent="0.15">
      <c r="C521" s="11"/>
      <c r="G521" s="12"/>
      <c r="H521" s="12"/>
      <c r="I521" s="12"/>
      <c r="J521" s="13"/>
    </row>
    <row r="522" spans="3:10" x14ac:dyDescent="0.15">
      <c r="C522" s="11"/>
      <c r="G522" s="12"/>
      <c r="H522" s="12"/>
      <c r="I522" s="12"/>
      <c r="J522" s="13"/>
    </row>
    <row r="523" spans="3:10" x14ac:dyDescent="0.15">
      <c r="C523" s="11"/>
      <c r="G523" s="12"/>
      <c r="H523" s="12"/>
      <c r="I523" s="12"/>
      <c r="J523" s="13"/>
    </row>
    <row r="524" spans="3:10" x14ac:dyDescent="0.15">
      <c r="C524" s="11"/>
      <c r="G524" s="12"/>
      <c r="H524" s="12"/>
      <c r="I524" s="12"/>
      <c r="J524" s="13"/>
    </row>
    <row r="525" spans="3:10" x14ac:dyDescent="0.15">
      <c r="C525" s="11"/>
      <c r="G525" s="12"/>
      <c r="H525" s="12"/>
      <c r="I525" s="12"/>
      <c r="J525" s="13"/>
    </row>
    <row r="526" spans="3:10" x14ac:dyDescent="0.15">
      <c r="C526" s="11"/>
      <c r="G526" s="12"/>
      <c r="H526" s="12"/>
      <c r="I526" s="12"/>
      <c r="J526" s="13"/>
    </row>
    <row r="527" spans="3:10" x14ac:dyDescent="0.15">
      <c r="C527" s="11"/>
      <c r="G527" s="12"/>
      <c r="H527" s="12"/>
      <c r="I527" s="12"/>
      <c r="J527" s="13"/>
    </row>
    <row r="528" spans="3:10" x14ac:dyDescent="0.15">
      <c r="C528" s="11"/>
      <c r="G528" s="12"/>
      <c r="H528" s="12"/>
      <c r="I528" s="12"/>
      <c r="J528" s="13"/>
    </row>
    <row r="529" spans="3:10" x14ac:dyDescent="0.15">
      <c r="C529" s="11"/>
      <c r="G529" s="12"/>
      <c r="H529" s="12"/>
      <c r="I529" s="12"/>
      <c r="J529" s="13"/>
    </row>
    <row r="530" spans="3:10" x14ac:dyDescent="0.15">
      <c r="C530" s="11"/>
      <c r="G530" s="12"/>
      <c r="H530" s="12"/>
      <c r="I530" s="12"/>
      <c r="J530" s="13"/>
    </row>
    <row r="531" spans="3:10" x14ac:dyDescent="0.15">
      <c r="C531" s="11"/>
      <c r="G531" s="12"/>
      <c r="H531" s="12"/>
      <c r="I531" s="12"/>
      <c r="J531" s="13"/>
    </row>
    <row r="532" spans="3:10" x14ac:dyDescent="0.15">
      <c r="C532" s="11"/>
      <c r="G532" s="12"/>
      <c r="H532" s="12"/>
      <c r="I532" s="12"/>
      <c r="J532" s="13"/>
    </row>
    <row r="533" spans="3:10" x14ac:dyDescent="0.15">
      <c r="C533" s="11"/>
      <c r="G533" s="12"/>
      <c r="H533" s="12"/>
      <c r="I533" s="12"/>
      <c r="J533" s="13"/>
    </row>
    <row r="534" spans="3:10" x14ac:dyDescent="0.15">
      <c r="C534" s="11"/>
      <c r="G534" s="12"/>
      <c r="H534" s="12"/>
      <c r="I534" s="12"/>
      <c r="J534" s="13"/>
    </row>
    <row r="535" spans="3:10" x14ac:dyDescent="0.15">
      <c r="C535" s="11"/>
      <c r="G535" s="12"/>
      <c r="H535" s="12"/>
      <c r="I535" s="12"/>
      <c r="J535" s="13"/>
    </row>
    <row r="536" spans="3:10" x14ac:dyDescent="0.15">
      <c r="C536" s="11"/>
      <c r="G536" s="12"/>
      <c r="H536" s="12"/>
      <c r="I536" s="12"/>
      <c r="J536" s="13"/>
    </row>
    <row r="537" spans="3:10" x14ac:dyDescent="0.15">
      <c r="C537" s="11"/>
      <c r="G537" s="12"/>
      <c r="H537" s="12"/>
      <c r="I537" s="12"/>
      <c r="J537" s="13"/>
    </row>
    <row r="538" spans="3:10" x14ac:dyDescent="0.15">
      <c r="C538" s="11"/>
      <c r="G538" s="12"/>
      <c r="H538" s="12"/>
      <c r="I538" s="12"/>
      <c r="J538" s="13"/>
    </row>
    <row r="539" spans="3:10" x14ac:dyDescent="0.15">
      <c r="C539" s="11"/>
      <c r="G539" s="12"/>
      <c r="H539" s="12"/>
      <c r="I539" s="12"/>
      <c r="J539" s="13"/>
    </row>
    <row r="540" spans="3:10" x14ac:dyDescent="0.15">
      <c r="C540" s="11"/>
      <c r="G540" s="12"/>
      <c r="H540" s="12"/>
      <c r="I540" s="12"/>
      <c r="J540" s="13"/>
    </row>
    <row r="541" spans="3:10" x14ac:dyDescent="0.15">
      <c r="C541" s="11"/>
      <c r="G541" s="12"/>
      <c r="H541" s="12"/>
      <c r="I541" s="12"/>
      <c r="J541" s="13"/>
    </row>
  </sheetData>
  <mergeCells count="1">
    <mergeCell ref="B3:D3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I130"/>
  <sheetViews>
    <sheetView topLeftCell="A104" workbookViewId="0">
      <selection activeCell="K120" sqref="K120"/>
    </sheetView>
  </sheetViews>
  <sheetFormatPr baseColWidth="10" defaultColWidth="11.5" defaultRowHeight="13" x14ac:dyDescent="0.15"/>
  <cols>
    <col min="7" max="7" width="12.5" customWidth="1"/>
    <col min="8" max="8" width="13.5" customWidth="1"/>
    <col min="9" max="9" width="12.33203125" customWidth="1"/>
  </cols>
  <sheetData>
    <row r="28" spans="1:9" ht="14" thickBot="1" x14ac:dyDescent="0.2">
      <c r="A28" s="15"/>
      <c r="B28" s="15"/>
      <c r="H28">
        <v>1</v>
      </c>
      <c r="I28">
        <v>1</v>
      </c>
    </row>
    <row r="29" spans="1:9" ht="14" thickBot="1" x14ac:dyDescent="0.2">
      <c r="C29" s="16" t="s">
        <v>28</v>
      </c>
      <c r="D29" s="35" t="s">
        <v>29</v>
      </c>
      <c r="E29" s="36"/>
      <c r="F29" s="36"/>
      <c r="G29" s="36"/>
      <c r="H29" s="36"/>
      <c r="I29" s="36"/>
    </row>
    <row r="30" spans="1:9" ht="52" x14ac:dyDescent="0.15">
      <c r="B30" s="18" t="s">
        <v>30</v>
      </c>
      <c r="C30" s="19" t="s">
        <v>31</v>
      </c>
      <c r="D30" s="20" t="s">
        <v>32</v>
      </c>
      <c r="E30" s="20" t="s">
        <v>33</v>
      </c>
      <c r="F30" s="20" t="s">
        <v>34</v>
      </c>
      <c r="G30" s="20" t="s">
        <v>35</v>
      </c>
      <c r="H30" s="20" t="s">
        <v>36</v>
      </c>
      <c r="I30" s="20" t="s">
        <v>37</v>
      </c>
    </row>
    <row r="31" spans="1:9" x14ac:dyDescent="0.15">
      <c r="B31" s="21">
        <v>1</v>
      </c>
      <c r="C31" s="22">
        <v>40611</v>
      </c>
      <c r="D31" s="22" t="s">
        <v>26</v>
      </c>
      <c r="E31" s="21">
        <v>2</v>
      </c>
      <c r="F31" s="21">
        <v>16</v>
      </c>
      <c r="G31" s="21">
        <v>11</v>
      </c>
      <c r="H31" s="21" t="str">
        <f>IF(G31&gt;30,"Caluroso",IF(G31&lt;5,"Frío","Templado"))</f>
        <v>Templado</v>
      </c>
      <c r="I31" s="21" t="str">
        <f>IF(AND(F31&gt;10,D31="do"),"Especial",IF(AND(OR(D31="lu",D31="ma"),E31=6),"invitado",IF(AND(OR(D31="vi",D31="sa"),F31&gt;20),"Premium","NO ASIGNADO")))</f>
        <v>NO ASIGNADO</v>
      </c>
    </row>
    <row r="32" spans="1:9" x14ac:dyDescent="0.15">
      <c r="B32" s="21">
        <v>2</v>
      </c>
      <c r="C32" s="22">
        <v>40557</v>
      </c>
      <c r="D32" s="22" t="s">
        <v>14</v>
      </c>
      <c r="E32" s="21">
        <v>1</v>
      </c>
      <c r="F32" s="21">
        <v>9</v>
      </c>
      <c r="G32" s="21">
        <v>10</v>
      </c>
      <c r="H32" s="21" t="str">
        <f>IF(G32&gt;30,"Caluroso",IF(G32&lt;5,"Frío","Templado"))</f>
        <v>Templado</v>
      </c>
      <c r="I32" s="21" t="str">
        <f t="shared" ref="I32:I95" si="0">IF(AND(F32&gt;10,D32="do"),"Especial",IF(AND(OR(D32="lu",D32="ma"),E32=6),"invitado",IF(AND(OR(D32="vi",D32="sa"),F32&gt;20),"Premium","NO ASIGNADO")))</f>
        <v>NO ASIGNADO</v>
      </c>
    </row>
    <row r="33" spans="2:9" x14ac:dyDescent="0.15">
      <c r="B33" s="21">
        <v>3</v>
      </c>
      <c r="C33" s="22">
        <v>40581</v>
      </c>
      <c r="D33" s="22" t="s">
        <v>21</v>
      </c>
      <c r="E33" s="21">
        <v>2</v>
      </c>
      <c r="F33" s="21">
        <v>35</v>
      </c>
      <c r="G33" s="21">
        <v>9</v>
      </c>
      <c r="H33" s="21" t="str">
        <f t="shared" ref="H32:H95" si="1">IF(G33&gt;30,"Caluroso",IF(G33&lt;5,"Frío","Templado"))</f>
        <v>Templado</v>
      </c>
      <c r="I33" s="21" t="str">
        <f t="shared" si="0"/>
        <v>NO ASIGNADO</v>
      </c>
    </row>
    <row r="34" spans="2:9" x14ac:dyDescent="0.15">
      <c r="B34" s="21">
        <v>4</v>
      </c>
      <c r="C34" s="22">
        <v>40630</v>
      </c>
      <c r="D34" s="22" t="s">
        <v>27</v>
      </c>
      <c r="E34" s="21">
        <v>3</v>
      </c>
      <c r="F34" s="21">
        <v>13</v>
      </c>
      <c r="G34" s="21">
        <v>20</v>
      </c>
      <c r="H34" s="21" t="str">
        <f t="shared" si="1"/>
        <v>Templado</v>
      </c>
      <c r="I34" s="21" t="str">
        <f t="shared" si="0"/>
        <v>NO ASIGNADO</v>
      </c>
    </row>
    <row r="35" spans="2:9" x14ac:dyDescent="0.15">
      <c r="B35" s="21">
        <v>5</v>
      </c>
      <c r="C35" s="22">
        <v>40621</v>
      </c>
      <c r="D35" s="22" t="s">
        <v>27</v>
      </c>
      <c r="E35" s="21">
        <v>6</v>
      </c>
      <c r="F35" s="21">
        <v>21</v>
      </c>
      <c r="G35" s="21">
        <v>4</v>
      </c>
      <c r="H35" s="21" t="str">
        <f t="shared" si="1"/>
        <v>Frío</v>
      </c>
      <c r="I35" s="21" t="str">
        <f t="shared" si="0"/>
        <v>invitado</v>
      </c>
    </row>
    <row r="36" spans="2:9" x14ac:dyDescent="0.15">
      <c r="B36" s="21">
        <v>6</v>
      </c>
      <c r="C36" s="22">
        <v>40583</v>
      </c>
      <c r="D36" s="22" t="s">
        <v>26</v>
      </c>
      <c r="E36" s="21">
        <v>6</v>
      </c>
      <c r="F36" s="21">
        <v>34</v>
      </c>
      <c r="G36" s="21">
        <v>23</v>
      </c>
      <c r="H36" s="21" t="str">
        <f t="shared" si="1"/>
        <v>Templado</v>
      </c>
      <c r="I36" s="21" t="str">
        <f t="shared" si="0"/>
        <v>invitado</v>
      </c>
    </row>
    <row r="37" spans="2:9" x14ac:dyDescent="0.15">
      <c r="B37" s="21">
        <v>7</v>
      </c>
      <c r="C37" s="22">
        <v>40606</v>
      </c>
      <c r="D37" s="22" t="s">
        <v>14</v>
      </c>
      <c r="E37" s="21">
        <v>6</v>
      </c>
      <c r="F37" s="21">
        <v>26</v>
      </c>
      <c r="G37" s="21">
        <v>1</v>
      </c>
      <c r="H37" s="21" t="str">
        <f t="shared" si="1"/>
        <v>Frío</v>
      </c>
      <c r="I37" s="21" t="str">
        <f t="shared" si="0"/>
        <v>Premium</v>
      </c>
    </row>
    <row r="38" spans="2:9" x14ac:dyDescent="0.15">
      <c r="B38" s="21">
        <v>8</v>
      </c>
      <c r="C38" s="22">
        <v>40595</v>
      </c>
      <c r="D38" s="22" t="s">
        <v>19</v>
      </c>
      <c r="E38" s="21">
        <v>1</v>
      </c>
      <c r="F38" s="21">
        <v>23</v>
      </c>
      <c r="G38" s="21">
        <v>29</v>
      </c>
      <c r="H38" s="21" t="str">
        <f t="shared" si="1"/>
        <v>Templado</v>
      </c>
      <c r="I38" s="21" t="str">
        <f t="shared" si="0"/>
        <v>NO ASIGNADO</v>
      </c>
    </row>
    <row r="39" spans="2:9" x14ac:dyDescent="0.15">
      <c r="B39" s="21">
        <v>9</v>
      </c>
      <c r="C39" s="22">
        <v>40590</v>
      </c>
      <c r="D39" s="22" t="s">
        <v>19</v>
      </c>
      <c r="E39" s="21">
        <v>2</v>
      </c>
      <c r="F39" s="21">
        <v>33</v>
      </c>
      <c r="G39" s="21">
        <v>11</v>
      </c>
      <c r="H39" s="21" t="str">
        <f t="shared" si="1"/>
        <v>Templado</v>
      </c>
      <c r="I39" s="21" t="str">
        <f t="shared" si="0"/>
        <v>NO ASIGNADO</v>
      </c>
    </row>
    <row r="40" spans="2:9" x14ac:dyDescent="0.15">
      <c r="B40" s="23">
        <v>10</v>
      </c>
      <c r="C40" s="24">
        <v>40603</v>
      </c>
      <c r="D40" s="24" t="s">
        <v>21</v>
      </c>
      <c r="E40" s="23">
        <v>1</v>
      </c>
      <c r="F40" s="23">
        <v>19</v>
      </c>
      <c r="G40" s="23">
        <v>35</v>
      </c>
      <c r="H40" s="21" t="str">
        <f t="shared" si="1"/>
        <v>Caluroso</v>
      </c>
      <c r="I40" s="21" t="str">
        <f t="shared" si="0"/>
        <v>NO ASIGNADO</v>
      </c>
    </row>
    <row r="41" spans="2:9" x14ac:dyDescent="0.15">
      <c r="B41" s="21">
        <v>11</v>
      </c>
      <c r="C41" s="22">
        <v>40593</v>
      </c>
      <c r="D41" s="22" t="s">
        <v>17</v>
      </c>
      <c r="E41" s="21">
        <v>6</v>
      </c>
      <c r="F41" s="21">
        <v>17</v>
      </c>
      <c r="G41" s="21">
        <v>13</v>
      </c>
      <c r="H41" s="21" t="str">
        <f t="shared" si="1"/>
        <v>Templado</v>
      </c>
      <c r="I41" s="21" t="str">
        <f t="shared" si="0"/>
        <v>NO ASIGNADO</v>
      </c>
    </row>
    <row r="42" spans="2:9" x14ac:dyDescent="0.15">
      <c r="B42" s="21">
        <v>12</v>
      </c>
      <c r="C42" s="22">
        <v>40627</v>
      </c>
      <c r="D42" s="22" t="s">
        <v>14</v>
      </c>
      <c r="E42" s="21">
        <v>4</v>
      </c>
      <c r="F42" s="21">
        <v>16</v>
      </c>
      <c r="G42" s="21">
        <v>31</v>
      </c>
      <c r="H42" s="21" t="str">
        <f t="shared" si="1"/>
        <v>Caluroso</v>
      </c>
      <c r="I42" s="21" t="str">
        <f t="shared" si="0"/>
        <v>NO ASIGNADO</v>
      </c>
    </row>
    <row r="43" spans="2:9" x14ac:dyDescent="0.15">
      <c r="B43" s="21">
        <v>13</v>
      </c>
      <c r="C43" s="22">
        <v>40565</v>
      </c>
      <c r="D43" s="22" t="s">
        <v>21</v>
      </c>
      <c r="E43" s="21">
        <v>6</v>
      </c>
      <c r="F43" s="21">
        <v>28</v>
      </c>
      <c r="G43" s="21">
        <v>25</v>
      </c>
      <c r="H43" s="21" t="str">
        <f t="shared" si="1"/>
        <v>Templado</v>
      </c>
      <c r="I43" s="21" t="str">
        <f t="shared" si="0"/>
        <v>NO ASIGNADO</v>
      </c>
    </row>
    <row r="44" spans="2:9" x14ac:dyDescent="0.15">
      <c r="B44" s="21">
        <v>14</v>
      </c>
      <c r="C44" s="22">
        <v>40599</v>
      </c>
      <c r="D44" s="22" t="s">
        <v>14</v>
      </c>
      <c r="E44" s="21">
        <v>3</v>
      </c>
      <c r="F44" s="21">
        <v>5</v>
      </c>
      <c r="G44" s="21">
        <v>6</v>
      </c>
      <c r="H44" s="21" t="str">
        <f t="shared" si="1"/>
        <v>Templado</v>
      </c>
      <c r="I44" s="21" t="str">
        <f t="shared" si="0"/>
        <v>NO ASIGNADO</v>
      </c>
    </row>
    <row r="45" spans="2:9" x14ac:dyDescent="0.15">
      <c r="B45" s="21">
        <v>15</v>
      </c>
      <c r="C45" s="22">
        <v>40591</v>
      </c>
      <c r="D45" s="22" t="s">
        <v>24</v>
      </c>
      <c r="E45" s="21">
        <v>6</v>
      </c>
      <c r="F45" s="21">
        <v>22</v>
      </c>
      <c r="G45" s="21">
        <v>20</v>
      </c>
      <c r="H45" s="21" t="str">
        <f t="shared" si="1"/>
        <v>Templado</v>
      </c>
      <c r="I45" s="21" t="str">
        <f t="shared" si="0"/>
        <v>Especial</v>
      </c>
    </row>
    <row r="46" spans="2:9" x14ac:dyDescent="0.15">
      <c r="B46" s="21">
        <v>16</v>
      </c>
      <c r="C46" s="22">
        <v>40604</v>
      </c>
      <c r="D46" s="22" t="s">
        <v>17</v>
      </c>
      <c r="E46" s="21">
        <v>1</v>
      </c>
      <c r="F46" s="21">
        <v>13</v>
      </c>
      <c r="G46" s="21">
        <v>4</v>
      </c>
      <c r="H46" s="21" t="str">
        <f t="shared" si="1"/>
        <v>Frío</v>
      </c>
      <c r="I46" s="21" t="str">
        <f t="shared" si="0"/>
        <v>NO ASIGNADO</v>
      </c>
    </row>
    <row r="47" spans="2:9" x14ac:dyDescent="0.15">
      <c r="B47" s="21">
        <v>17</v>
      </c>
      <c r="C47" s="22">
        <v>40610</v>
      </c>
      <c r="D47" s="22" t="s">
        <v>19</v>
      </c>
      <c r="E47" s="21">
        <v>1</v>
      </c>
      <c r="F47" s="21">
        <v>7</v>
      </c>
      <c r="G47" s="21">
        <v>7</v>
      </c>
      <c r="H47" s="21" t="str">
        <f t="shared" si="1"/>
        <v>Templado</v>
      </c>
      <c r="I47" s="21" t="str">
        <f t="shared" si="0"/>
        <v>NO ASIGNADO</v>
      </c>
    </row>
    <row r="48" spans="2:9" x14ac:dyDescent="0.15">
      <c r="B48" s="21">
        <v>18</v>
      </c>
      <c r="C48" s="22">
        <v>40590</v>
      </c>
      <c r="D48" s="22" t="s">
        <v>27</v>
      </c>
      <c r="E48" s="21">
        <v>2</v>
      </c>
      <c r="F48" s="21">
        <v>9</v>
      </c>
      <c r="G48" s="21">
        <v>11</v>
      </c>
      <c r="H48" s="21" t="str">
        <f t="shared" si="1"/>
        <v>Templado</v>
      </c>
      <c r="I48" s="21" t="str">
        <f t="shared" si="0"/>
        <v>NO ASIGNADO</v>
      </c>
    </row>
    <row r="49" spans="2:9" x14ac:dyDescent="0.15">
      <c r="B49" s="23">
        <v>19</v>
      </c>
      <c r="C49" s="24">
        <v>40595</v>
      </c>
      <c r="D49" s="24" t="s">
        <v>14</v>
      </c>
      <c r="E49" s="23">
        <v>2</v>
      </c>
      <c r="F49" s="23">
        <v>30</v>
      </c>
      <c r="G49" s="23">
        <v>35</v>
      </c>
      <c r="H49" s="21" t="str">
        <f t="shared" si="1"/>
        <v>Caluroso</v>
      </c>
      <c r="I49" s="21" t="str">
        <f t="shared" si="0"/>
        <v>Premium</v>
      </c>
    </row>
    <row r="50" spans="2:9" x14ac:dyDescent="0.15">
      <c r="B50" s="21">
        <v>20</v>
      </c>
      <c r="C50" s="22">
        <v>40600</v>
      </c>
      <c r="D50" s="22" t="s">
        <v>24</v>
      </c>
      <c r="E50" s="21">
        <v>5</v>
      </c>
      <c r="F50" s="21">
        <v>7</v>
      </c>
      <c r="G50" s="21">
        <v>-5</v>
      </c>
      <c r="H50" s="21" t="str">
        <f t="shared" si="1"/>
        <v>Frío</v>
      </c>
      <c r="I50" s="21" t="str">
        <f t="shared" si="0"/>
        <v>NO ASIGNADO</v>
      </c>
    </row>
    <row r="51" spans="2:9" x14ac:dyDescent="0.15">
      <c r="B51" s="21">
        <v>21</v>
      </c>
      <c r="C51" s="22">
        <v>40611</v>
      </c>
      <c r="D51" s="22" t="s">
        <v>26</v>
      </c>
      <c r="E51" s="21">
        <v>3</v>
      </c>
      <c r="F51" s="21">
        <v>9</v>
      </c>
      <c r="G51" s="21">
        <v>9</v>
      </c>
      <c r="H51" s="21" t="str">
        <f t="shared" si="1"/>
        <v>Templado</v>
      </c>
      <c r="I51" s="21" t="str">
        <f t="shared" si="0"/>
        <v>NO ASIGNADO</v>
      </c>
    </row>
    <row r="52" spans="2:9" x14ac:dyDescent="0.15">
      <c r="B52" s="21">
        <v>22</v>
      </c>
      <c r="C52" s="22">
        <v>40576</v>
      </c>
      <c r="D52" s="22" t="s">
        <v>14</v>
      </c>
      <c r="E52" s="21">
        <v>5</v>
      </c>
      <c r="F52" s="21">
        <v>7</v>
      </c>
      <c r="G52" s="21">
        <v>26</v>
      </c>
      <c r="H52" s="21" t="str">
        <f t="shared" si="1"/>
        <v>Templado</v>
      </c>
      <c r="I52" s="21" t="str">
        <f t="shared" si="0"/>
        <v>NO ASIGNADO</v>
      </c>
    </row>
    <row r="53" spans="2:9" x14ac:dyDescent="0.15">
      <c r="B53" s="21">
        <v>23</v>
      </c>
      <c r="C53" s="22">
        <v>40604</v>
      </c>
      <c r="D53" s="22" t="s">
        <v>19</v>
      </c>
      <c r="E53" s="21">
        <v>4</v>
      </c>
      <c r="F53" s="21">
        <v>4</v>
      </c>
      <c r="G53" s="21">
        <v>17</v>
      </c>
      <c r="H53" s="21" t="str">
        <f t="shared" si="1"/>
        <v>Templado</v>
      </c>
      <c r="I53" s="21" t="str">
        <f t="shared" si="0"/>
        <v>NO ASIGNADO</v>
      </c>
    </row>
    <row r="54" spans="2:9" x14ac:dyDescent="0.15">
      <c r="B54" s="21">
        <v>24</v>
      </c>
      <c r="C54" s="22">
        <v>40563</v>
      </c>
      <c r="D54" s="22" t="s">
        <v>24</v>
      </c>
      <c r="E54" s="21">
        <v>3</v>
      </c>
      <c r="F54" s="21">
        <v>23</v>
      </c>
      <c r="G54" s="21">
        <v>9</v>
      </c>
      <c r="H54" s="21" t="str">
        <f t="shared" si="1"/>
        <v>Templado</v>
      </c>
      <c r="I54" s="21" t="str">
        <f t="shared" si="0"/>
        <v>Especial</v>
      </c>
    </row>
    <row r="55" spans="2:9" x14ac:dyDescent="0.15">
      <c r="B55" s="21">
        <v>25</v>
      </c>
      <c r="C55" s="22">
        <v>40618</v>
      </c>
      <c r="D55" s="22" t="s">
        <v>24</v>
      </c>
      <c r="E55" s="21">
        <v>5</v>
      </c>
      <c r="F55" s="21">
        <v>2</v>
      </c>
      <c r="G55" s="21">
        <v>8</v>
      </c>
      <c r="H55" s="21" t="str">
        <f t="shared" si="1"/>
        <v>Templado</v>
      </c>
      <c r="I55" s="21" t="str">
        <f t="shared" si="0"/>
        <v>NO ASIGNADO</v>
      </c>
    </row>
    <row r="56" spans="2:9" x14ac:dyDescent="0.15">
      <c r="B56" s="21">
        <v>26</v>
      </c>
      <c r="C56" s="22">
        <v>40584</v>
      </c>
      <c r="D56" s="22" t="s">
        <v>14</v>
      </c>
      <c r="E56" s="21">
        <v>4</v>
      </c>
      <c r="F56" s="21">
        <v>25</v>
      </c>
      <c r="G56" s="21">
        <v>28</v>
      </c>
      <c r="H56" s="21" t="str">
        <f t="shared" si="1"/>
        <v>Templado</v>
      </c>
      <c r="I56" s="21" t="str">
        <f t="shared" si="0"/>
        <v>Premium</v>
      </c>
    </row>
    <row r="57" spans="2:9" x14ac:dyDescent="0.15">
      <c r="B57" s="21">
        <v>27</v>
      </c>
      <c r="C57" s="22">
        <v>40583</v>
      </c>
      <c r="D57" s="22" t="s">
        <v>26</v>
      </c>
      <c r="E57" s="21">
        <v>3</v>
      </c>
      <c r="F57" s="21">
        <v>28</v>
      </c>
      <c r="G57" s="21">
        <v>33</v>
      </c>
      <c r="H57" s="21" t="str">
        <f t="shared" si="1"/>
        <v>Caluroso</v>
      </c>
      <c r="I57" s="21" t="str">
        <f t="shared" si="0"/>
        <v>NO ASIGNADO</v>
      </c>
    </row>
    <row r="58" spans="2:9" x14ac:dyDescent="0.15">
      <c r="B58" s="23">
        <v>28</v>
      </c>
      <c r="C58" s="24">
        <v>40546</v>
      </c>
      <c r="D58" s="24" t="s">
        <v>26</v>
      </c>
      <c r="E58" s="23">
        <v>6</v>
      </c>
      <c r="F58" s="23">
        <v>32</v>
      </c>
      <c r="G58" s="23">
        <v>-5</v>
      </c>
      <c r="H58" s="21" t="str">
        <f t="shared" si="1"/>
        <v>Frío</v>
      </c>
      <c r="I58" s="21" t="str">
        <f t="shared" si="0"/>
        <v>invitado</v>
      </c>
    </row>
    <row r="59" spans="2:9" x14ac:dyDescent="0.15">
      <c r="B59" s="23">
        <v>29</v>
      </c>
      <c r="C59" s="24">
        <v>40586</v>
      </c>
      <c r="D59" s="24" t="s">
        <v>21</v>
      </c>
      <c r="E59" s="23">
        <v>5</v>
      </c>
      <c r="F59" s="23">
        <v>34</v>
      </c>
      <c r="G59" s="23">
        <v>19</v>
      </c>
      <c r="H59" s="21" t="str">
        <f t="shared" si="1"/>
        <v>Templado</v>
      </c>
      <c r="I59" s="21" t="str">
        <f t="shared" si="0"/>
        <v>NO ASIGNADO</v>
      </c>
    </row>
    <row r="60" spans="2:9" x14ac:dyDescent="0.15">
      <c r="B60" s="23">
        <v>30</v>
      </c>
      <c r="C60" s="24">
        <v>40608</v>
      </c>
      <c r="D60" s="24" t="s">
        <v>19</v>
      </c>
      <c r="E60" s="23">
        <v>6</v>
      </c>
      <c r="F60" s="23">
        <v>32</v>
      </c>
      <c r="G60" s="23">
        <v>15</v>
      </c>
      <c r="H60" s="21" t="str">
        <f t="shared" si="1"/>
        <v>Templado</v>
      </c>
      <c r="I60" s="21" t="str">
        <f t="shared" si="0"/>
        <v>NO ASIGNADO</v>
      </c>
    </row>
    <row r="61" spans="2:9" x14ac:dyDescent="0.15">
      <c r="B61" s="29">
        <v>31</v>
      </c>
      <c r="C61" s="30">
        <v>40607</v>
      </c>
      <c r="D61" s="30" t="s">
        <v>17</v>
      </c>
      <c r="E61" s="29">
        <v>6</v>
      </c>
      <c r="F61" s="29">
        <v>15</v>
      </c>
      <c r="G61" s="29">
        <v>0</v>
      </c>
      <c r="H61" s="21" t="str">
        <f t="shared" si="1"/>
        <v>Frío</v>
      </c>
      <c r="I61" s="21" t="str">
        <f t="shared" si="0"/>
        <v>NO ASIGNADO</v>
      </c>
    </row>
    <row r="62" spans="2:9" x14ac:dyDescent="0.15">
      <c r="B62" s="29">
        <v>32</v>
      </c>
      <c r="C62" s="30">
        <v>40592</v>
      </c>
      <c r="D62" s="30" t="s">
        <v>27</v>
      </c>
      <c r="E62" s="29">
        <v>4</v>
      </c>
      <c r="F62" s="29">
        <v>12</v>
      </c>
      <c r="G62" s="29">
        <v>-1</v>
      </c>
      <c r="H62" s="21" t="str">
        <f t="shared" si="1"/>
        <v>Frío</v>
      </c>
      <c r="I62" s="21" t="str">
        <f t="shared" si="0"/>
        <v>NO ASIGNADO</v>
      </c>
    </row>
    <row r="63" spans="2:9" x14ac:dyDescent="0.15">
      <c r="B63" s="29">
        <v>33</v>
      </c>
      <c r="C63" s="30">
        <v>40586</v>
      </c>
      <c r="D63" s="30" t="s">
        <v>26</v>
      </c>
      <c r="E63" s="29">
        <v>1</v>
      </c>
      <c r="F63" s="29">
        <v>1</v>
      </c>
      <c r="G63" s="29">
        <v>23</v>
      </c>
      <c r="H63" s="21" t="str">
        <f t="shared" si="1"/>
        <v>Templado</v>
      </c>
      <c r="I63" s="21" t="str">
        <f t="shared" si="0"/>
        <v>NO ASIGNADO</v>
      </c>
    </row>
    <row r="64" spans="2:9" x14ac:dyDescent="0.15">
      <c r="B64" s="29">
        <v>34</v>
      </c>
      <c r="C64" s="30">
        <v>40570</v>
      </c>
      <c r="D64" s="30" t="s">
        <v>17</v>
      </c>
      <c r="E64" s="29">
        <v>1</v>
      </c>
      <c r="F64" s="29">
        <v>8</v>
      </c>
      <c r="G64" s="29">
        <v>8</v>
      </c>
      <c r="H64" s="21" t="str">
        <f t="shared" si="1"/>
        <v>Templado</v>
      </c>
      <c r="I64" s="21" t="str">
        <f t="shared" si="0"/>
        <v>NO ASIGNADO</v>
      </c>
    </row>
    <row r="65" spans="2:9" x14ac:dyDescent="0.15">
      <c r="B65" s="29">
        <v>35</v>
      </c>
      <c r="C65" s="30">
        <v>40581</v>
      </c>
      <c r="D65" s="30" t="s">
        <v>19</v>
      </c>
      <c r="E65" s="29">
        <v>4</v>
      </c>
      <c r="F65" s="29">
        <v>12</v>
      </c>
      <c r="G65" s="29">
        <v>13</v>
      </c>
      <c r="H65" s="21" t="str">
        <f t="shared" si="1"/>
        <v>Templado</v>
      </c>
      <c r="I65" s="21" t="str">
        <f t="shared" si="0"/>
        <v>NO ASIGNADO</v>
      </c>
    </row>
    <row r="66" spans="2:9" x14ac:dyDescent="0.15">
      <c r="B66" s="29">
        <v>36</v>
      </c>
      <c r="C66" s="30">
        <v>40627</v>
      </c>
      <c r="D66" s="30" t="s">
        <v>14</v>
      </c>
      <c r="E66" s="29">
        <v>5</v>
      </c>
      <c r="F66" s="29">
        <v>12</v>
      </c>
      <c r="G66" s="29">
        <v>33</v>
      </c>
      <c r="H66" s="21" t="str">
        <f t="shared" si="1"/>
        <v>Caluroso</v>
      </c>
      <c r="I66" s="21" t="str">
        <f t="shared" si="0"/>
        <v>NO ASIGNADO</v>
      </c>
    </row>
    <row r="67" spans="2:9" x14ac:dyDescent="0.15">
      <c r="B67" s="29">
        <v>37</v>
      </c>
      <c r="C67" s="30">
        <v>40597</v>
      </c>
      <c r="D67" s="30" t="s">
        <v>24</v>
      </c>
      <c r="E67" s="29">
        <v>4</v>
      </c>
      <c r="F67" s="29">
        <v>13</v>
      </c>
      <c r="G67" s="29">
        <v>26</v>
      </c>
      <c r="H67" s="21" t="str">
        <f t="shared" si="1"/>
        <v>Templado</v>
      </c>
      <c r="I67" s="21" t="str">
        <f t="shared" si="0"/>
        <v>Especial</v>
      </c>
    </row>
    <row r="68" spans="2:9" x14ac:dyDescent="0.15">
      <c r="B68" s="29">
        <v>38</v>
      </c>
      <c r="C68" s="30">
        <v>40559</v>
      </c>
      <c r="D68" s="30" t="s">
        <v>21</v>
      </c>
      <c r="E68" s="29">
        <v>3</v>
      </c>
      <c r="F68" s="29">
        <v>15</v>
      </c>
      <c r="G68" s="29">
        <v>-2</v>
      </c>
      <c r="H68" s="21" t="str">
        <f t="shared" si="1"/>
        <v>Frío</v>
      </c>
      <c r="I68" s="21" t="str">
        <f t="shared" si="0"/>
        <v>NO ASIGNADO</v>
      </c>
    </row>
    <row r="69" spans="2:9" x14ac:dyDescent="0.15">
      <c r="B69" s="29">
        <v>39</v>
      </c>
      <c r="C69" s="30">
        <v>40617</v>
      </c>
      <c r="D69" s="30" t="s">
        <v>21</v>
      </c>
      <c r="E69" s="29">
        <v>3</v>
      </c>
      <c r="F69" s="29">
        <v>29</v>
      </c>
      <c r="G69" s="29">
        <v>3</v>
      </c>
      <c r="H69" s="21" t="str">
        <f t="shared" si="1"/>
        <v>Frío</v>
      </c>
      <c r="I69" s="21" t="str">
        <f t="shared" si="0"/>
        <v>NO ASIGNADO</v>
      </c>
    </row>
    <row r="70" spans="2:9" x14ac:dyDescent="0.15">
      <c r="B70" s="29">
        <v>40</v>
      </c>
      <c r="C70" s="30">
        <v>40545</v>
      </c>
      <c r="D70" s="30" t="s">
        <v>26</v>
      </c>
      <c r="E70" s="29">
        <v>6</v>
      </c>
      <c r="F70" s="29">
        <v>24</v>
      </c>
      <c r="G70" s="29">
        <v>-3</v>
      </c>
      <c r="H70" s="21" t="str">
        <f t="shared" si="1"/>
        <v>Frío</v>
      </c>
      <c r="I70" s="21" t="str">
        <f t="shared" si="0"/>
        <v>invitado</v>
      </c>
    </row>
    <row r="71" spans="2:9" x14ac:dyDescent="0.15">
      <c r="B71" s="29">
        <v>41</v>
      </c>
      <c r="C71" s="30">
        <v>40593</v>
      </c>
      <c r="D71" s="30" t="s">
        <v>19</v>
      </c>
      <c r="E71" s="29">
        <v>2</v>
      </c>
      <c r="F71" s="29">
        <v>15</v>
      </c>
      <c r="G71" s="29">
        <v>8</v>
      </c>
      <c r="H71" s="21" t="str">
        <f t="shared" si="1"/>
        <v>Templado</v>
      </c>
      <c r="I71" s="21" t="str">
        <f t="shared" si="0"/>
        <v>NO ASIGNADO</v>
      </c>
    </row>
    <row r="72" spans="2:9" x14ac:dyDescent="0.15">
      <c r="B72" s="29">
        <v>42</v>
      </c>
      <c r="C72" s="30">
        <v>40596</v>
      </c>
      <c r="D72" s="30" t="s">
        <v>21</v>
      </c>
      <c r="E72" s="29">
        <v>1</v>
      </c>
      <c r="F72" s="29">
        <v>10</v>
      </c>
      <c r="G72" s="29">
        <v>14</v>
      </c>
      <c r="H72" s="21" t="str">
        <f t="shared" si="1"/>
        <v>Templado</v>
      </c>
      <c r="I72" s="21" t="str">
        <f t="shared" si="0"/>
        <v>NO ASIGNADO</v>
      </c>
    </row>
    <row r="73" spans="2:9" x14ac:dyDescent="0.15">
      <c r="B73" s="29">
        <v>43</v>
      </c>
      <c r="C73" s="30">
        <v>40586</v>
      </c>
      <c r="D73" s="30" t="s">
        <v>26</v>
      </c>
      <c r="E73" s="29">
        <v>6</v>
      </c>
      <c r="F73" s="29">
        <v>25</v>
      </c>
      <c r="G73" s="29">
        <v>18</v>
      </c>
      <c r="H73" s="21" t="str">
        <f t="shared" si="1"/>
        <v>Templado</v>
      </c>
      <c r="I73" s="21" t="str">
        <f t="shared" si="0"/>
        <v>invitado</v>
      </c>
    </row>
    <row r="74" spans="2:9" x14ac:dyDescent="0.15">
      <c r="B74" s="29">
        <v>44</v>
      </c>
      <c r="C74" s="30">
        <v>40605</v>
      </c>
      <c r="D74" s="30" t="s">
        <v>21</v>
      </c>
      <c r="E74" s="29">
        <v>2</v>
      </c>
      <c r="F74" s="29">
        <v>20</v>
      </c>
      <c r="G74" s="29">
        <v>6</v>
      </c>
      <c r="H74" s="21" t="str">
        <f t="shared" si="1"/>
        <v>Templado</v>
      </c>
      <c r="I74" s="21" t="str">
        <f t="shared" si="0"/>
        <v>NO ASIGNADO</v>
      </c>
    </row>
    <row r="75" spans="2:9" x14ac:dyDescent="0.15">
      <c r="B75" s="23">
        <v>45</v>
      </c>
      <c r="C75" s="24">
        <v>40554</v>
      </c>
      <c r="D75" s="24" t="s">
        <v>24</v>
      </c>
      <c r="E75" s="23">
        <v>1</v>
      </c>
      <c r="F75" s="23">
        <v>35</v>
      </c>
      <c r="G75" s="23">
        <v>26</v>
      </c>
      <c r="H75" s="21" t="str">
        <f t="shared" si="1"/>
        <v>Templado</v>
      </c>
      <c r="I75" s="21" t="str">
        <f t="shared" si="0"/>
        <v>Especial</v>
      </c>
    </row>
    <row r="76" spans="2:9" x14ac:dyDescent="0.15">
      <c r="B76" s="29">
        <v>46</v>
      </c>
      <c r="C76" s="30">
        <v>40600</v>
      </c>
      <c r="D76" s="30" t="s">
        <v>27</v>
      </c>
      <c r="E76" s="29">
        <v>6</v>
      </c>
      <c r="F76" s="29">
        <v>21</v>
      </c>
      <c r="G76" s="29">
        <v>-1</v>
      </c>
      <c r="H76" s="21" t="str">
        <f t="shared" si="1"/>
        <v>Frío</v>
      </c>
      <c r="I76" s="21" t="str">
        <f t="shared" si="0"/>
        <v>invitado</v>
      </c>
    </row>
    <row r="77" spans="2:9" x14ac:dyDescent="0.15">
      <c r="B77" s="29">
        <v>47</v>
      </c>
      <c r="C77" s="30">
        <v>40622</v>
      </c>
      <c r="D77" s="30" t="s">
        <v>27</v>
      </c>
      <c r="E77" s="29">
        <v>2</v>
      </c>
      <c r="F77" s="29">
        <v>21</v>
      </c>
      <c r="G77" s="29">
        <v>28</v>
      </c>
      <c r="H77" s="21" t="str">
        <f t="shared" si="1"/>
        <v>Templado</v>
      </c>
      <c r="I77" s="21" t="str">
        <f t="shared" si="0"/>
        <v>NO ASIGNADO</v>
      </c>
    </row>
    <row r="78" spans="2:9" x14ac:dyDescent="0.15">
      <c r="B78" s="29">
        <v>48</v>
      </c>
      <c r="C78" s="30">
        <v>40584</v>
      </c>
      <c r="D78" s="30" t="s">
        <v>26</v>
      </c>
      <c r="E78" s="29">
        <v>4</v>
      </c>
      <c r="F78" s="29">
        <v>13</v>
      </c>
      <c r="G78" s="29">
        <v>33</v>
      </c>
      <c r="H78" s="21" t="str">
        <f t="shared" si="1"/>
        <v>Caluroso</v>
      </c>
      <c r="I78" s="21" t="str">
        <f t="shared" si="0"/>
        <v>NO ASIGNADO</v>
      </c>
    </row>
    <row r="79" spans="2:9" x14ac:dyDescent="0.15">
      <c r="B79" s="29">
        <v>49</v>
      </c>
      <c r="C79" s="30">
        <v>40579</v>
      </c>
      <c r="D79" s="30" t="s">
        <v>19</v>
      </c>
      <c r="E79" s="29">
        <v>1</v>
      </c>
      <c r="F79" s="29">
        <v>16</v>
      </c>
      <c r="G79" s="29">
        <v>23</v>
      </c>
      <c r="H79" s="21" t="str">
        <f t="shared" si="1"/>
        <v>Templado</v>
      </c>
      <c r="I79" s="21" t="str">
        <f t="shared" si="0"/>
        <v>NO ASIGNADO</v>
      </c>
    </row>
    <row r="80" spans="2:9" x14ac:dyDescent="0.15">
      <c r="B80" s="23">
        <v>50</v>
      </c>
      <c r="C80" s="24">
        <v>40552</v>
      </c>
      <c r="D80" s="24" t="s">
        <v>27</v>
      </c>
      <c r="E80" s="23">
        <v>1</v>
      </c>
      <c r="F80" s="23">
        <v>34</v>
      </c>
      <c r="G80" s="23">
        <v>12</v>
      </c>
      <c r="H80" s="21" t="str">
        <f t="shared" si="1"/>
        <v>Templado</v>
      </c>
      <c r="I80" s="21" t="str">
        <f t="shared" si="0"/>
        <v>NO ASIGNADO</v>
      </c>
    </row>
    <row r="81" spans="2:9" x14ac:dyDescent="0.15">
      <c r="B81" s="23">
        <v>51</v>
      </c>
      <c r="C81" s="24">
        <v>40610</v>
      </c>
      <c r="D81" s="24" t="s">
        <v>21</v>
      </c>
      <c r="E81" s="23">
        <v>3</v>
      </c>
      <c r="F81" s="23">
        <v>31</v>
      </c>
      <c r="G81" s="23">
        <v>31</v>
      </c>
      <c r="H81" s="21" t="str">
        <f t="shared" si="1"/>
        <v>Caluroso</v>
      </c>
      <c r="I81" s="21" t="str">
        <f t="shared" si="0"/>
        <v>NO ASIGNADO</v>
      </c>
    </row>
    <row r="82" spans="2:9" x14ac:dyDescent="0.15">
      <c r="B82" s="23">
        <v>52</v>
      </c>
      <c r="C82" s="24">
        <v>40552</v>
      </c>
      <c r="D82" s="24" t="s">
        <v>14</v>
      </c>
      <c r="E82" s="23">
        <v>1</v>
      </c>
      <c r="F82" s="23">
        <v>33</v>
      </c>
      <c r="G82" s="23">
        <v>9</v>
      </c>
      <c r="H82" s="21" t="str">
        <f t="shared" si="1"/>
        <v>Templado</v>
      </c>
      <c r="I82" s="21" t="str">
        <f t="shared" si="0"/>
        <v>Premium</v>
      </c>
    </row>
    <row r="83" spans="2:9" x14ac:dyDescent="0.15">
      <c r="B83" s="29">
        <v>53</v>
      </c>
      <c r="C83" s="30">
        <v>40622</v>
      </c>
      <c r="D83" s="30" t="s">
        <v>19</v>
      </c>
      <c r="E83" s="29">
        <v>3</v>
      </c>
      <c r="F83" s="29">
        <v>23</v>
      </c>
      <c r="G83" s="29">
        <v>34</v>
      </c>
      <c r="H83" s="21" t="str">
        <f t="shared" si="1"/>
        <v>Caluroso</v>
      </c>
      <c r="I83" s="21" t="str">
        <f t="shared" si="0"/>
        <v>NO ASIGNADO</v>
      </c>
    </row>
    <row r="84" spans="2:9" x14ac:dyDescent="0.15">
      <c r="B84" s="29">
        <v>54</v>
      </c>
      <c r="C84" s="30">
        <v>40621</v>
      </c>
      <c r="D84" s="30" t="s">
        <v>19</v>
      </c>
      <c r="E84" s="29">
        <v>6</v>
      </c>
      <c r="F84" s="29">
        <v>9</v>
      </c>
      <c r="G84" s="29">
        <v>20</v>
      </c>
      <c r="H84" s="21" t="str">
        <f t="shared" si="1"/>
        <v>Templado</v>
      </c>
      <c r="I84" s="21" t="str">
        <f t="shared" si="0"/>
        <v>NO ASIGNADO</v>
      </c>
    </row>
    <row r="85" spans="2:9" x14ac:dyDescent="0.15">
      <c r="B85" s="29">
        <v>55</v>
      </c>
      <c r="C85" s="30">
        <v>40585</v>
      </c>
      <c r="D85" s="30" t="s">
        <v>24</v>
      </c>
      <c r="E85" s="29">
        <v>2</v>
      </c>
      <c r="F85" s="29">
        <v>8</v>
      </c>
      <c r="G85" s="29">
        <v>-1</v>
      </c>
      <c r="H85" s="21" t="str">
        <f t="shared" si="1"/>
        <v>Frío</v>
      </c>
      <c r="I85" s="21" t="str">
        <f t="shared" si="0"/>
        <v>NO ASIGNADO</v>
      </c>
    </row>
    <row r="86" spans="2:9" x14ac:dyDescent="0.15">
      <c r="B86" s="29">
        <v>56</v>
      </c>
      <c r="C86" s="30">
        <v>40567</v>
      </c>
      <c r="D86" s="30" t="s">
        <v>21</v>
      </c>
      <c r="E86" s="29">
        <v>5</v>
      </c>
      <c r="F86" s="29">
        <v>22</v>
      </c>
      <c r="G86" s="29">
        <v>3</v>
      </c>
      <c r="H86" s="21" t="str">
        <f t="shared" si="1"/>
        <v>Frío</v>
      </c>
      <c r="I86" s="21" t="str">
        <f t="shared" si="0"/>
        <v>NO ASIGNADO</v>
      </c>
    </row>
    <row r="87" spans="2:9" x14ac:dyDescent="0.15">
      <c r="B87" s="29">
        <v>57</v>
      </c>
      <c r="C87" s="30">
        <v>40604</v>
      </c>
      <c r="D87" s="30" t="s">
        <v>26</v>
      </c>
      <c r="E87" s="29">
        <v>6</v>
      </c>
      <c r="F87" s="29">
        <v>1</v>
      </c>
      <c r="G87" s="29">
        <v>8</v>
      </c>
      <c r="H87" s="21" t="str">
        <f t="shared" si="1"/>
        <v>Templado</v>
      </c>
      <c r="I87" s="21" t="str">
        <f t="shared" si="0"/>
        <v>invitado</v>
      </c>
    </row>
    <row r="88" spans="2:9" x14ac:dyDescent="0.15">
      <c r="B88" s="29">
        <v>58</v>
      </c>
      <c r="C88" s="30">
        <v>40587</v>
      </c>
      <c r="D88" s="30" t="s">
        <v>26</v>
      </c>
      <c r="E88" s="29">
        <v>4</v>
      </c>
      <c r="F88" s="29">
        <v>2</v>
      </c>
      <c r="G88" s="29">
        <v>9</v>
      </c>
      <c r="H88" s="21" t="str">
        <f t="shared" si="1"/>
        <v>Templado</v>
      </c>
      <c r="I88" s="21" t="str">
        <f t="shared" si="0"/>
        <v>NO ASIGNADO</v>
      </c>
    </row>
    <row r="89" spans="2:9" x14ac:dyDescent="0.15">
      <c r="B89" s="29">
        <v>59</v>
      </c>
      <c r="C89" s="30">
        <v>40579</v>
      </c>
      <c r="D89" s="30" t="s">
        <v>26</v>
      </c>
      <c r="E89" s="29">
        <v>3</v>
      </c>
      <c r="F89" s="29">
        <v>17</v>
      </c>
      <c r="G89" s="29">
        <v>7</v>
      </c>
      <c r="H89" s="21" t="str">
        <f t="shared" si="1"/>
        <v>Templado</v>
      </c>
      <c r="I89" s="21" t="str">
        <f t="shared" si="0"/>
        <v>NO ASIGNADO</v>
      </c>
    </row>
    <row r="90" spans="2:9" x14ac:dyDescent="0.15">
      <c r="B90" s="23">
        <v>60</v>
      </c>
      <c r="C90" s="24">
        <v>40568</v>
      </c>
      <c r="D90" s="24" t="s">
        <v>24</v>
      </c>
      <c r="E90" s="23">
        <v>6</v>
      </c>
      <c r="F90" s="23">
        <v>30</v>
      </c>
      <c r="G90" s="23">
        <v>19</v>
      </c>
      <c r="H90" s="21" t="str">
        <f t="shared" si="1"/>
        <v>Templado</v>
      </c>
      <c r="I90" s="21" t="str">
        <f t="shared" si="0"/>
        <v>Especial</v>
      </c>
    </row>
    <row r="91" spans="2:9" x14ac:dyDescent="0.15">
      <c r="B91" s="23">
        <v>61</v>
      </c>
      <c r="C91" s="24">
        <v>40592</v>
      </c>
      <c r="D91" s="24" t="s">
        <v>24</v>
      </c>
      <c r="E91" s="23">
        <v>3</v>
      </c>
      <c r="F91" s="23">
        <v>34</v>
      </c>
      <c r="G91" s="23">
        <v>18</v>
      </c>
      <c r="H91" s="21" t="str">
        <f t="shared" si="1"/>
        <v>Templado</v>
      </c>
      <c r="I91" s="21" t="str">
        <f t="shared" si="0"/>
        <v>Especial</v>
      </c>
    </row>
    <row r="92" spans="2:9" x14ac:dyDescent="0.15">
      <c r="B92" s="29">
        <v>62</v>
      </c>
      <c r="C92" s="30">
        <v>40621</v>
      </c>
      <c r="D92" s="30" t="s">
        <v>14</v>
      </c>
      <c r="E92" s="29">
        <v>6</v>
      </c>
      <c r="F92" s="29">
        <v>2</v>
      </c>
      <c r="G92" s="29">
        <v>17</v>
      </c>
      <c r="H92" s="21" t="str">
        <f t="shared" si="1"/>
        <v>Templado</v>
      </c>
      <c r="I92" s="21" t="str">
        <f t="shared" si="0"/>
        <v>NO ASIGNADO</v>
      </c>
    </row>
    <row r="93" spans="2:9" x14ac:dyDescent="0.15">
      <c r="B93" s="29">
        <v>63</v>
      </c>
      <c r="C93" s="30">
        <v>40624</v>
      </c>
      <c r="D93" s="30" t="s">
        <v>24</v>
      </c>
      <c r="E93" s="29">
        <v>4</v>
      </c>
      <c r="F93" s="29">
        <v>25</v>
      </c>
      <c r="G93" s="29">
        <v>30</v>
      </c>
      <c r="H93" s="21" t="str">
        <f t="shared" si="1"/>
        <v>Templado</v>
      </c>
      <c r="I93" s="21" t="str">
        <f t="shared" si="0"/>
        <v>Especial</v>
      </c>
    </row>
    <row r="94" spans="2:9" x14ac:dyDescent="0.15">
      <c r="B94" s="29">
        <v>64</v>
      </c>
      <c r="C94" s="30">
        <v>40592</v>
      </c>
      <c r="D94" s="30" t="s">
        <v>21</v>
      </c>
      <c r="E94" s="29">
        <v>2</v>
      </c>
      <c r="F94" s="29">
        <v>14</v>
      </c>
      <c r="G94" s="29">
        <v>30</v>
      </c>
      <c r="H94" s="21" t="str">
        <f t="shared" si="1"/>
        <v>Templado</v>
      </c>
      <c r="I94" s="21" t="str">
        <f t="shared" si="0"/>
        <v>NO ASIGNADO</v>
      </c>
    </row>
    <row r="95" spans="2:9" x14ac:dyDescent="0.15">
      <c r="B95" s="29">
        <v>65</v>
      </c>
      <c r="C95" s="30">
        <v>40577</v>
      </c>
      <c r="D95" s="30" t="s">
        <v>14</v>
      </c>
      <c r="E95" s="29">
        <v>4</v>
      </c>
      <c r="F95" s="29">
        <v>26</v>
      </c>
      <c r="G95" s="29">
        <v>35</v>
      </c>
      <c r="H95" s="21" t="str">
        <f t="shared" si="1"/>
        <v>Caluroso</v>
      </c>
      <c r="I95" s="21" t="str">
        <f t="shared" si="0"/>
        <v>Premium</v>
      </c>
    </row>
    <row r="96" spans="2:9" x14ac:dyDescent="0.15">
      <c r="B96" s="23">
        <v>66</v>
      </c>
      <c r="C96" s="24">
        <v>40613</v>
      </c>
      <c r="D96" s="24" t="s">
        <v>27</v>
      </c>
      <c r="E96" s="23">
        <v>2</v>
      </c>
      <c r="F96" s="23">
        <v>34</v>
      </c>
      <c r="G96" s="23">
        <v>31</v>
      </c>
      <c r="H96" s="21" t="str">
        <f t="shared" ref="H96:H130" si="2">IF(G96&gt;30,"Caluroso",IF(G96&lt;5,"Frío","Templado"))</f>
        <v>Caluroso</v>
      </c>
      <c r="I96" s="21" t="str">
        <f t="shared" ref="I96:I130" si="3">IF(AND(F96&gt;10,D96="do"),"Especial",IF(AND(OR(D96="lu",D96="ma"),E96=6),"invitado",IF(AND(OR(D96="vi",D96="sa"),F96&gt;20),"Premium","NO ASIGNADO")))</f>
        <v>NO ASIGNADO</v>
      </c>
    </row>
    <row r="97" spans="2:9" x14ac:dyDescent="0.15">
      <c r="B97" s="29">
        <v>67</v>
      </c>
      <c r="C97" s="30">
        <v>40549</v>
      </c>
      <c r="D97" s="30" t="s">
        <v>24</v>
      </c>
      <c r="E97" s="29">
        <v>2</v>
      </c>
      <c r="F97" s="29">
        <v>26</v>
      </c>
      <c r="G97" s="29">
        <v>0</v>
      </c>
      <c r="H97" s="21" t="str">
        <f t="shared" si="2"/>
        <v>Frío</v>
      </c>
      <c r="I97" s="21" t="str">
        <f t="shared" si="3"/>
        <v>Especial</v>
      </c>
    </row>
    <row r="98" spans="2:9" x14ac:dyDescent="0.15">
      <c r="B98" s="29">
        <v>68</v>
      </c>
      <c r="C98" s="30">
        <v>40628</v>
      </c>
      <c r="D98" s="30" t="s">
        <v>21</v>
      </c>
      <c r="E98" s="29">
        <v>3</v>
      </c>
      <c r="F98" s="29">
        <v>13</v>
      </c>
      <c r="G98" s="29">
        <v>20</v>
      </c>
      <c r="H98" s="21" t="str">
        <f t="shared" si="2"/>
        <v>Templado</v>
      </c>
      <c r="I98" s="21" t="str">
        <f t="shared" si="3"/>
        <v>NO ASIGNADO</v>
      </c>
    </row>
    <row r="99" spans="2:9" x14ac:dyDescent="0.15">
      <c r="B99" s="23">
        <v>69</v>
      </c>
      <c r="C99" s="24">
        <v>40579</v>
      </c>
      <c r="D99" s="24" t="s">
        <v>26</v>
      </c>
      <c r="E99" s="23">
        <v>2</v>
      </c>
      <c r="F99" s="23">
        <v>35</v>
      </c>
      <c r="G99" s="23">
        <v>16</v>
      </c>
      <c r="H99" s="21" t="str">
        <f t="shared" si="2"/>
        <v>Templado</v>
      </c>
      <c r="I99" s="21" t="str">
        <f t="shared" si="3"/>
        <v>NO ASIGNADO</v>
      </c>
    </row>
    <row r="100" spans="2:9" x14ac:dyDescent="0.15">
      <c r="B100" s="29">
        <v>70</v>
      </c>
      <c r="C100" s="30">
        <v>40584</v>
      </c>
      <c r="D100" s="30" t="s">
        <v>14</v>
      </c>
      <c r="E100" s="29">
        <v>5</v>
      </c>
      <c r="F100" s="29">
        <v>22</v>
      </c>
      <c r="G100" s="29">
        <v>14</v>
      </c>
      <c r="H100" s="21" t="str">
        <f t="shared" si="2"/>
        <v>Templado</v>
      </c>
      <c r="I100" s="21" t="str">
        <f t="shared" si="3"/>
        <v>Premium</v>
      </c>
    </row>
    <row r="101" spans="2:9" x14ac:dyDescent="0.15">
      <c r="B101" s="29">
        <v>71</v>
      </c>
      <c r="C101" s="30">
        <v>40623</v>
      </c>
      <c r="D101" s="30" t="s">
        <v>21</v>
      </c>
      <c r="E101" s="29">
        <v>3</v>
      </c>
      <c r="F101" s="29">
        <v>6</v>
      </c>
      <c r="G101" s="29">
        <v>-3</v>
      </c>
      <c r="H101" s="21" t="str">
        <f t="shared" si="2"/>
        <v>Frío</v>
      </c>
      <c r="I101" s="21" t="str">
        <f t="shared" si="3"/>
        <v>NO ASIGNADO</v>
      </c>
    </row>
    <row r="102" spans="2:9" x14ac:dyDescent="0.15">
      <c r="B102" s="29">
        <v>72</v>
      </c>
      <c r="C102" s="30">
        <v>40599</v>
      </c>
      <c r="D102" s="30" t="s">
        <v>17</v>
      </c>
      <c r="E102" s="29">
        <v>4</v>
      </c>
      <c r="F102" s="29">
        <v>17</v>
      </c>
      <c r="G102" s="29">
        <v>32</v>
      </c>
      <c r="H102" s="21" t="str">
        <f t="shared" si="2"/>
        <v>Caluroso</v>
      </c>
      <c r="I102" s="21" t="str">
        <f t="shared" si="3"/>
        <v>NO ASIGNADO</v>
      </c>
    </row>
    <row r="103" spans="2:9" x14ac:dyDescent="0.15">
      <c r="B103" s="29">
        <v>73</v>
      </c>
      <c r="C103" s="30">
        <v>40625</v>
      </c>
      <c r="D103" s="30" t="s">
        <v>21</v>
      </c>
      <c r="E103" s="29">
        <v>4</v>
      </c>
      <c r="F103" s="29">
        <v>2</v>
      </c>
      <c r="G103" s="29">
        <v>17</v>
      </c>
      <c r="H103" s="21" t="str">
        <f t="shared" si="2"/>
        <v>Templado</v>
      </c>
      <c r="I103" s="21" t="str">
        <f t="shared" si="3"/>
        <v>NO ASIGNADO</v>
      </c>
    </row>
    <row r="104" spans="2:9" x14ac:dyDescent="0.15">
      <c r="B104" s="23">
        <v>74</v>
      </c>
      <c r="C104" s="24">
        <v>40580</v>
      </c>
      <c r="D104" s="24" t="s">
        <v>24</v>
      </c>
      <c r="E104" s="23">
        <v>6</v>
      </c>
      <c r="F104" s="23">
        <v>30</v>
      </c>
      <c r="G104" s="23">
        <v>25</v>
      </c>
      <c r="H104" s="21" t="str">
        <f t="shared" si="2"/>
        <v>Templado</v>
      </c>
      <c r="I104" s="21" t="str">
        <f t="shared" si="3"/>
        <v>Especial</v>
      </c>
    </row>
    <row r="105" spans="2:9" x14ac:dyDescent="0.15">
      <c r="B105" s="27">
        <v>75</v>
      </c>
      <c r="C105" s="28">
        <v>40595</v>
      </c>
      <c r="D105" s="28" t="s">
        <v>21</v>
      </c>
      <c r="E105" s="27">
        <v>6</v>
      </c>
      <c r="F105" s="27">
        <v>9</v>
      </c>
      <c r="G105" s="27">
        <v>-2</v>
      </c>
      <c r="H105" s="21" t="str">
        <f t="shared" si="2"/>
        <v>Frío</v>
      </c>
      <c r="I105" s="21" t="str">
        <f t="shared" si="3"/>
        <v>NO ASIGNADO</v>
      </c>
    </row>
    <row r="106" spans="2:9" x14ac:dyDescent="0.15">
      <c r="B106" s="23">
        <v>76</v>
      </c>
      <c r="C106" s="24">
        <v>40548</v>
      </c>
      <c r="D106" s="24" t="s">
        <v>21</v>
      </c>
      <c r="E106" s="23">
        <v>2</v>
      </c>
      <c r="F106" s="23">
        <v>34</v>
      </c>
      <c r="G106" s="23">
        <v>7</v>
      </c>
      <c r="H106" s="21" t="str">
        <f t="shared" si="2"/>
        <v>Templado</v>
      </c>
      <c r="I106" s="21" t="str">
        <f t="shared" si="3"/>
        <v>NO ASIGNADO</v>
      </c>
    </row>
    <row r="107" spans="2:9" x14ac:dyDescent="0.15">
      <c r="B107" s="27">
        <v>77</v>
      </c>
      <c r="C107" s="28">
        <v>40618</v>
      </c>
      <c r="D107" s="28" t="s">
        <v>14</v>
      </c>
      <c r="E107" s="27">
        <v>6</v>
      </c>
      <c r="F107" s="27">
        <v>5</v>
      </c>
      <c r="G107" s="27">
        <v>32</v>
      </c>
      <c r="H107" s="21" t="str">
        <f t="shared" si="2"/>
        <v>Caluroso</v>
      </c>
      <c r="I107" s="21" t="str">
        <f t="shared" si="3"/>
        <v>NO ASIGNADO</v>
      </c>
    </row>
    <row r="108" spans="2:9" x14ac:dyDescent="0.15">
      <c r="B108" s="27">
        <v>78</v>
      </c>
      <c r="C108" s="28">
        <v>40585</v>
      </c>
      <c r="D108" s="28" t="s">
        <v>17</v>
      </c>
      <c r="E108" s="27">
        <v>1</v>
      </c>
      <c r="F108" s="27">
        <v>11</v>
      </c>
      <c r="G108" s="27">
        <v>29</v>
      </c>
      <c r="H108" s="21" t="str">
        <f t="shared" si="2"/>
        <v>Templado</v>
      </c>
      <c r="I108" s="21" t="str">
        <f t="shared" si="3"/>
        <v>NO ASIGNADO</v>
      </c>
    </row>
    <row r="109" spans="2:9" x14ac:dyDescent="0.15">
      <c r="B109" s="27">
        <v>79</v>
      </c>
      <c r="C109" s="28">
        <v>40627</v>
      </c>
      <c r="D109" s="28" t="s">
        <v>21</v>
      </c>
      <c r="E109" s="27">
        <v>4</v>
      </c>
      <c r="F109" s="27">
        <v>7</v>
      </c>
      <c r="G109" s="27">
        <v>6</v>
      </c>
      <c r="H109" s="21" t="str">
        <f t="shared" si="2"/>
        <v>Templado</v>
      </c>
      <c r="I109" s="21" t="str">
        <f t="shared" si="3"/>
        <v>NO ASIGNADO</v>
      </c>
    </row>
    <row r="110" spans="2:9" x14ac:dyDescent="0.15">
      <c r="B110" s="27">
        <v>80</v>
      </c>
      <c r="C110" s="28">
        <v>40625</v>
      </c>
      <c r="D110" s="28" t="s">
        <v>14</v>
      </c>
      <c r="E110" s="27">
        <v>4</v>
      </c>
      <c r="F110" s="27">
        <v>16</v>
      </c>
      <c r="G110" s="27">
        <v>3</v>
      </c>
      <c r="H110" s="21" t="str">
        <f t="shared" si="2"/>
        <v>Frío</v>
      </c>
      <c r="I110" s="21" t="str">
        <f t="shared" si="3"/>
        <v>NO ASIGNADO</v>
      </c>
    </row>
    <row r="111" spans="2:9" x14ac:dyDescent="0.15">
      <c r="B111" s="27">
        <v>81</v>
      </c>
      <c r="C111" s="28">
        <v>40562</v>
      </c>
      <c r="D111" s="28" t="s">
        <v>17</v>
      </c>
      <c r="E111" s="27">
        <v>3</v>
      </c>
      <c r="F111" s="27">
        <v>27</v>
      </c>
      <c r="G111" s="27">
        <v>16</v>
      </c>
      <c r="H111" s="21" t="str">
        <f t="shared" si="2"/>
        <v>Templado</v>
      </c>
      <c r="I111" s="21" t="str">
        <f t="shared" si="3"/>
        <v>Premium</v>
      </c>
    </row>
    <row r="112" spans="2:9" x14ac:dyDescent="0.15">
      <c r="B112" s="27">
        <v>82</v>
      </c>
      <c r="C112" s="28">
        <v>40607</v>
      </c>
      <c r="D112" s="28" t="s">
        <v>21</v>
      </c>
      <c r="E112" s="27">
        <v>1</v>
      </c>
      <c r="F112" s="27">
        <v>13</v>
      </c>
      <c r="G112" s="27">
        <v>29</v>
      </c>
      <c r="H112" s="21" t="str">
        <f t="shared" si="2"/>
        <v>Templado</v>
      </c>
      <c r="I112" s="21" t="str">
        <f t="shared" si="3"/>
        <v>NO ASIGNADO</v>
      </c>
    </row>
    <row r="113" spans="2:9" x14ac:dyDescent="0.15">
      <c r="B113" s="27">
        <v>83</v>
      </c>
      <c r="C113" s="28">
        <v>40628</v>
      </c>
      <c r="D113" s="28" t="s">
        <v>21</v>
      </c>
      <c r="E113" s="27">
        <v>5</v>
      </c>
      <c r="F113" s="27">
        <v>8</v>
      </c>
      <c r="G113" s="27">
        <v>4</v>
      </c>
      <c r="H113" s="21" t="str">
        <f t="shared" si="2"/>
        <v>Frío</v>
      </c>
      <c r="I113" s="21" t="str">
        <f t="shared" si="3"/>
        <v>NO ASIGNADO</v>
      </c>
    </row>
    <row r="114" spans="2:9" x14ac:dyDescent="0.15">
      <c r="B114" s="27">
        <v>84</v>
      </c>
      <c r="C114" s="28">
        <v>40611</v>
      </c>
      <c r="D114" s="28" t="s">
        <v>19</v>
      </c>
      <c r="E114" s="27">
        <v>2</v>
      </c>
      <c r="F114" s="27">
        <v>10</v>
      </c>
      <c r="G114" s="27">
        <v>24</v>
      </c>
      <c r="H114" s="21" t="str">
        <f t="shared" si="2"/>
        <v>Templado</v>
      </c>
      <c r="I114" s="21" t="str">
        <f t="shared" si="3"/>
        <v>NO ASIGNADO</v>
      </c>
    </row>
    <row r="115" spans="2:9" x14ac:dyDescent="0.15">
      <c r="B115" s="23">
        <v>85</v>
      </c>
      <c r="C115" s="24">
        <v>40554</v>
      </c>
      <c r="D115" s="24" t="s">
        <v>19</v>
      </c>
      <c r="E115" s="23">
        <v>4</v>
      </c>
      <c r="F115" s="23">
        <v>33</v>
      </c>
      <c r="G115" s="23">
        <v>15</v>
      </c>
      <c r="H115" s="21" t="str">
        <f t="shared" si="2"/>
        <v>Templado</v>
      </c>
      <c r="I115" s="21" t="str">
        <f t="shared" si="3"/>
        <v>NO ASIGNADO</v>
      </c>
    </row>
    <row r="116" spans="2:9" x14ac:dyDescent="0.15">
      <c r="B116" s="23">
        <v>86</v>
      </c>
      <c r="C116" s="24">
        <v>40627</v>
      </c>
      <c r="D116" s="24" t="s">
        <v>27</v>
      </c>
      <c r="E116" s="23">
        <v>4</v>
      </c>
      <c r="F116" s="23">
        <v>35</v>
      </c>
      <c r="G116" s="23">
        <v>27</v>
      </c>
      <c r="H116" s="21" t="str">
        <f t="shared" si="2"/>
        <v>Templado</v>
      </c>
      <c r="I116" s="21" t="str">
        <f t="shared" si="3"/>
        <v>NO ASIGNADO</v>
      </c>
    </row>
    <row r="117" spans="2:9" x14ac:dyDescent="0.15">
      <c r="B117" s="27">
        <v>87</v>
      </c>
      <c r="C117" s="28">
        <v>40549</v>
      </c>
      <c r="D117" s="28" t="s">
        <v>24</v>
      </c>
      <c r="E117" s="27">
        <v>6</v>
      </c>
      <c r="F117" s="27">
        <v>18</v>
      </c>
      <c r="G117" s="27">
        <v>4</v>
      </c>
      <c r="H117" s="21" t="str">
        <f t="shared" si="2"/>
        <v>Frío</v>
      </c>
      <c r="I117" s="21" t="str">
        <f t="shared" si="3"/>
        <v>Especial</v>
      </c>
    </row>
    <row r="118" spans="2:9" x14ac:dyDescent="0.15">
      <c r="B118" s="27">
        <v>88</v>
      </c>
      <c r="C118" s="28">
        <v>40561</v>
      </c>
      <c r="D118" s="28" t="s">
        <v>24</v>
      </c>
      <c r="E118" s="27">
        <v>5</v>
      </c>
      <c r="F118" s="27">
        <v>6</v>
      </c>
      <c r="G118" s="27">
        <v>6</v>
      </c>
      <c r="H118" s="21" t="str">
        <f t="shared" si="2"/>
        <v>Templado</v>
      </c>
      <c r="I118" s="21" t="str">
        <f t="shared" si="3"/>
        <v>NO ASIGNADO</v>
      </c>
    </row>
    <row r="119" spans="2:9" x14ac:dyDescent="0.15">
      <c r="B119" s="27">
        <v>89</v>
      </c>
      <c r="C119" s="28">
        <v>40571</v>
      </c>
      <c r="D119" s="28" t="s">
        <v>26</v>
      </c>
      <c r="E119" s="27">
        <v>5</v>
      </c>
      <c r="F119" s="27">
        <v>15</v>
      </c>
      <c r="G119" s="27">
        <v>11</v>
      </c>
      <c r="H119" s="21" t="str">
        <f t="shared" si="2"/>
        <v>Templado</v>
      </c>
      <c r="I119" s="21" t="str">
        <f t="shared" si="3"/>
        <v>NO ASIGNADO</v>
      </c>
    </row>
    <row r="120" spans="2:9" x14ac:dyDescent="0.15">
      <c r="B120" s="27">
        <v>90</v>
      </c>
      <c r="C120" s="28">
        <v>40618</v>
      </c>
      <c r="D120" s="28" t="s">
        <v>19</v>
      </c>
      <c r="E120" s="27">
        <v>1</v>
      </c>
      <c r="F120" s="27">
        <v>13</v>
      </c>
      <c r="G120" s="27">
        <v>12</v>
      </c>
      <c r="H120" s="21" t="str">
        <f t="shared" si="2"/>
        <v>Templado</v>
      </c>
      <c r="I120" s="21" t="str">
        <f t="shared" si="3"/>
        <v>NO ASIGNADO</v>
      </c>
    </row>
    <row r="121" spans="2:9" x14ac:dyDescent="0.15">
      <c r="B121" s="27">
        <v>91</v>
      </c>
      <c r="C121" s="28">
        <v>40611</v>
      </c>
      <c r="D121" s="28" t="s">
        <v>17</v>
      </c>
      <c r="E121" s="27">
        <v>5</v>
      </c>
      <c r="F121" s="27">
        <v>5</v>
      </c>
      <c r="G121" s="27">
        <v>27</v>
      </c>
      <c r="H121" s="21" t="str">
        <f t="shared" si="2"/>
        <v>Templado</v>
      </c>
      <c r="I121" s="21" t="str">
        <f t="shared" si="3"/>
        <v>NO ASIGNADO</v>
      </c>
    </row>
    <row r="122" spans="2:9" x14ac:dyDescent="0.15">
      <c r="B122" s="25">
        <v>92</v>
      </c>
      <c r="C122" s="26">
        <v>40597</v>
      </c>
      <c r="D122" s="26" t="s">
        <v>14</v>
      </c>
      <c r="E122" s="25">
        <v>5</v>
      </c>
      <c r="F122" s="25">
        <v>33</v>
      </c>
      <c r="G122" s="25">
        <v>5</v>
      </c>
      <c r="H122" s="21" t="str">
        <f t="shared" si="2"/>
        <v>Templado</v>
      </c>
      <c r="I122" s="21" t="str">
        <f t="shared" si="3"/>
        <v>Premium</v>
      </c>
    </row>
    <row r="123" spans="2:9" x14ac:dyDescent="0.15">
      <c r="B123" s="27">
        <v>93</v>
      </c>
      <c r="C123" s="28">
        <v>40569</v>
      </c>
      <c r="D123" s="28" t="s">
        <v>17</v>
      </c>
      <c r="E123" s="27">
        <v>4</v>
      </c>
      <c r="F123" s="27">
        <v>4</v>
      </c>
      <c r="G123" s="27">
        <v>15</v>
      </c>
      <c r="H123" s="21" t="str">
        <f t="shared" si="2"/>
        <v>Templado</v>
      </c>
      <c r="I123" s="21" t="str">
        <f t="shared" si="3"/>
        <v>NO ASIGNADO</v>
      </c>
    </row>
    <row r="124" spans="2:9" x14ac:dyDescent="0.15">
      <c r="B124" s="27">
        <v>94</v>
      </c>
      <c r="C124" s="28">
        <v>40569</v>
      </c>
      <c r="D124" s="28" t="s">
        <v>19</v>
      </c>
      <c r="E124" s="27">
        <v>2</v>
      </c>
      <c r="F124" s="27">
        <v>12</v>
      </c>
      <c r="G124" s="27">
        <v>10</v>
      </c>
      <c r="H124" s="21" t="str">
        <f t="shared" si="2"/>
        <v>Templado</v>
      </c>
      <c r="I124" s="21" t="str">
        <f t="shared" si="3"/>
        <v>NO ASIGNADO</v>
      </c>
    </row>
    <row r="125" spans="2:9" x14ac:dyDescent="0.15">
      <c r="B125" s="25">
        <v>95</v>
      </c>
      <c r="C125" s="26">
        <v>40613</v>
      </c>
      <c r="D125" s="26" t="s">
        <v>24</v>
      </c>
      <c r="E125" s="25">
        <v>1</v>
      </c>
      <c r="F125" s="25">
        <v>30</v>
      </c>
      <c r="G125" s="25">
        <v>5</v>
      </c>
      <c r="H125" s="21" t="str">
        <f t="shared" si="2"/>
        <v>Templado</v>
      </c>
      <c r="I125" s="21" t="str">
        <f t="shared" si="3"/>
        <v>Especial</v>
      </c>
    </row>
    <row r="126" spans="2:9" x14ac:dyDescent="0.15">
      <c r="B126" s="25">
        <v>96</v>
      </c>
      <c r="C126" s="26">
        <v>40563</v>
      </c>
      <c r="D126" s="26" t="s">
        <v>26</v>
      </c>
      <c r="E126" s="25">
        <v>1</v>
      </c>
      <c r="F126" s="25">
        <v>31</v>
      </c>
      <c r="G126" s="25">
        <v>19</v>
      </c>
      <c r="H126" s="21" t="str">
        <f t="shared" si="2"/>
        <v>Templado</v>
      </c>
      <c r="I126" s="21" t="str">
        <f t="shared" si="3"/>
        <v>NO ASIGNADO</v>
      </c>
    </row>
    <row r="127" spans="2:9" x14ac:dyDescent="0.15">
      <c r="B127" s="27">
        <v>97</v>
      </c>
      <c r="C127" s="28">
        <v>40547</v>
      </c>
      <c r="D127" s="28" t="s">
        <v>26</v>
      </c>
      <c r="E127" s="27">
        <v>2</v>
      </c>
      <c r="F127" s="27">
        <v>28</v>
      </c>
      <c r="G127" s="27">
        <v>7</v>
      </c>
      <c r="H127" s="21" t="str">
        <f t="shared" si="2"/>
        <v>Templado</v>
      </c>
      <c r="I127" s="21" t="str">
        <f t="shared" si="3"/>
        <v>NO ASIGNADO</v>
      </c>
    </row>
    <row r="128" spans="2:9" x14ac:dyDescent="0.15">
      <c r="B128" s="27">
        <v>98</v>
      </c>
      <c r="C128" s="28">
        <v>40585</v>
      </c>
      <c r="D128" s="28" t="s">
        <v>17</v>
      </c>
      <c r="E128" s="27">
        <v>4</v>
      </c>
      <c r="F128" s="27">
        <v>21</v>
      </c>
      <c r="G128" s="27">
        <v>19</v>
      </c>
      <c r="H128" s="21" t="str">
        <f t="shared" si="2"/>
        <v>Templado</v>
      </c>
      <c r="I128" s="21" t="str">
        <f t="shared" si="3"/>
        <v>Premium</v>
      </c>
    </row>
    <row r="129" spans="2:9" x14ac:dyDescent="0.15">
      <c r="B129" s="23">
        <v>99</v>
      </c>
      <c r="C129" s="24">
        <v>40552</v>
      </c>
      <c r="D129" s="24" t="s">
        <v>19</v>
      </c>
      <c r="E129" s="23">
        <v>1</v>
      </c>
      <c r="F129" s="23">
        <v>31</v>
      </c>
      <c r="G129" s="23">
        <v>32</v>
      </c>
      <c r="H129" s="21" t="str">
        <f t="shared" si="2"/>
        <v>Caluroso</v>
      </c>
      <c r="I129" s="21" t="str">
        <f t="shared" si="3"/>
        <v>NO ASIGNADO</v>
      </c>
    </row>
    <row r="130" spans="2:9" x14ac:dyDescent="0.15">
      <c r="B130" s="23">
        <v>100</v>
      </c>
      <c r="C130" s="24">
        <v>40623</v>
      </c>
      <c r="D130" s="24" t="s">
        <v>24</v>
      </c>
      <c r="E130" s="23">
        <v>5</v>
      </c>
      <c r="F130" s="23">
        <v>11</v>
      </c>
      <c r="G130" s="23">
        <v>29</v>
      </c>
      <c r="H130" s="21" t="str">
        <f t="shared" si="2"/>
        <v>Templado</v>
      </c>
      <c r="I130" s="21" t="str">
        <f t="shared" si="3"/>
        <v>Especial</v>
      </c>
    </row>
  </sheetData>
  <mergeCells count="1">
    <mergeCell ref="D29:I29"/>
  </mergeCells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7:G47"/>
  <sheetViews>
    <sheetView workbookViewId="0">
      <selection activeCell="I40" sqref="I40"/>
    </sheetView>
  </sheetViews>
  <sheetFormatPr baseColWidth="10" defaultColWidth="9.1640625" defaultRowHeight="13" x14ac:dyDescent="0.15"/>
  <cols>
    <col min="1" max="1" width="9.1640625" customWidth="1"/>
    <col min="2" max="2" width="11" customWidth="1"/>
    <col min="3" max="3" width="18.6640625" customWidth="1"/>
    <col min="4" max="5" width="15.5" customWidth="1"/>
    <col min="6" max="6" width="15.83203125" customWidth="1"/>
    <col min="7" max="7" width="18" customWidth="1"/>
    <col min="8" max="8" width="9.1640625" customWidth="1"/>
    <col min="9" max="9" width="10" customWidth="1"/>
  </cols>
  <sheetData>
    <row r="27" spans="2:7" ht="21.75" customHeight="1" x14ac:dyDescent="0.15"/>
    <row r="29" spans="2:7" x14ac:dyDescent="0.15">
      <c r="F29">
        <v>0.5</v>
      </c>
      <c r="G29">
        <v>0.5</v>
      </c>
    </row>
    <row r="30" spans="2:7" ht="26" x14ac:dyDescent="0.15">
      <c r="B30" s="31" t="s">
        <v>38</v>
      </c>
      <c r="C30" s="31" t="s">
        <v>39</v>
      </c>
      <c r="D30" s="31" t="s">
        <v>40</v>
      </c>
      <c r="E30" s="31" t="s">
        <v>41</v>
      </c>
      <c r="F30" s="31" t="s">
        <v>42</v>
      </c>
      <c r="G30" s="31" t="s">
        <v>43</v>
      </c>
    </row>
    <row r="31" spans="2:7" x14ac:dyDescent="0.15">
      <c r="B31">
        <v>2598</v>
      </c>
      <c r="C31">
        <v>2</v>
      </c>
      <c r="D31">
        <v>466</v>
      </c>
      <c r="E31">
        <v>233</v>
      </c>
      <c r="F31" t="str">
        <f>IF(OR(D31&gt;350,E31&gt;350),"Buena","Deficiente")</f>
        <v>Buena</v>
      </c>
      <c r="G31" t="str">
        <f>IF(OR(C31&gt;2,F31="Buena"),"PROMOVIDO","NO PROMOVIDO")</f>
        <v>PROMOVIDO</v>
      </c>
    </row>
    <row r="32" spans="2:7" x14ac:dyDescent="0.15">
      <c r="B32">
        <v>2599</v>
      </c>
      <c r="C32">
        <v>2</v>
      </c>
      <c r="D32">
        <v>315</v>
      </c>
      <c r="E32">
        <v>434</v>
      </c>
      <c r="F32" t="str">
        <f t="shared" ref="F32:F47" si="0">IF(OR(D32&gt;350,E32&gt;350),"Buena","Deficiente")</f>
        <v>Buena</v>
      </c>
      <c r="G32" t="str">
        <f t="shared" ref="G32:G47" si="1">IF(OR(C32&gt;2,F32="Buena"),"PROMOVIDO","NO PROMOVIDO")</f>
        <v>PROMOVIDO</v>
      </c>
    </row>
    <row r="33" spans="2:7" x14ac:dyDescent="0.15">
      <c r="B33">
        <v>2600</v>
      </c>
      <c r="C33">
        <v>3</v>
      </c>
      <c r="D33">
        <v>353</v>
      </c>
      <c r="E33">
        <v>499</v>
      </c>
      <c r="F33" t="str">
        <f t="shared" si="0"/>
        <v>Buena</v>
      </c>
      <c r="G33" t="str">
        <f t="shared" si="1"/>
        <v>PROMOVIDO</v>
      </c>
    </row>
    <row r="34" spans="2:7" x14ac:dyDescent="0.15">
      <c r="B34">
        <v>2601</v>
      </c>
      <c r="C34">
        <v>1</v>
      </c>
      <c r="D34">
        <v>197</v>
      </c>
      <c r="E34">
        <v>422</v>
      </c>
      <c r="F34" t="str">
        <f t="shared" si="0"/>
        <v>Buena</v>
      </c>
      <c r="G34" t="str">
        <f t="shared" si="1"/>
        <v>PROMOVIDO</v>
      </c>
    </row>
    <row r="35" spans="2:7" x14ac:dyDescent="0.15">
      <c r="B35">
        <v>2602</v>
      </c>
      <c r="C35">
        <v>3</v>
      </c>
      <c r="D35">
        <v>497</v>
      </c>
      <c r="E35">
        <v>167</v>
      </c>
      <c r="F35" t="str">
        <f t="shared" si="0"/>
        <v>Buena</v>
      </c>
      <c r="G35" t="str">
        <f t="shared" si="1"/>
        <v>PROMOVIDO</v>
      </c>
    </row>
    <row r="36" spans="2:7" x14ac:dyDescent="0.15">
      <c r="B36">
        <v>2603</v>
      </c>
      <c r="C36">
        <v>1</v>
      </c>
      <c r="D36">
        <v>339</v>
      </c>
      <c r="E36">
        <v>272</v>
      </c>
      <c r="F36" t="str">
        <f t="shared" si="0"/>
        <v>Deficiente</v>
      </c>
      <c r="G36" t="str">
        <f t="shared" si="1"/>
        <v>NO PROMOVIDO</v>
      </c>
    </row>
    <row r="37" spans="2:7" x14ac:dyDescent="0.15">
      <c r="B37">
        <v>2604</v>
      </c>
      <c r="C37">
        <v>1</v>
      </c>
      <c r="D37">
        <v>264</v>
      </c>
      <c r="E37">
        <v>167</v>
      </c>
      <c r="F37" t="str">
        <f t="shared" si="0"/>
        <v>Deficiente</v>
      </c>
      <c r="G37" t="str">
        <f t="shared" si="1"/>
        <v>NO PROMOVIDO</v>
      </c>
    </row>
    <row r="38" spans="2:7" x14ac:dyDescent="0.15">
      <c r="B38">
        <v>2605</v>
      </c>
      <c r="C38">
        <v>2</v>
      </c>
      <c r="D38">
        <v>244</v>
      </c>
      <c r="E38">
        <v>385</v>
      </c>
      <c r="F38" t="str">
        <f t="shared" si="0"/>
        <v>Buena</v>
      </c>
      <c r="G38" t="str">
        <f t="shared" si="1"/>
        <v>PROMOVIDO</v>
      </c>
    </row>
    <row r="39" spans="2:7" x14ac:dyDescent="0.15">
      <c r="B39">
        <v>2606</v>
      </c>
      <c r="C39">
        <v>3</v>
      </c>
      <c r="D39">
        <v>324</v>
      </c>
      <c r="E39">
        <v>336</v>
      </c>
      <c r="F39" t="str">
        <f t="shared" si="0"/>
        <v>Deficiente</v>
      </c>
      <c r="G39" t="str">
        <f t="shared" si="1"/>
        <v>PROMOVIDO</v>
      </c>
    </row>
    <row r="40" spans="2:7" x14ac:dyDescent="0.15">
      <c r="B40">
        <v>2607</v>
      </c>
      <c r="C40">
        <v>2</v>
      </c>
      <c r="D40">
        <v>483</v>
      </c>
      <c r="E40">
        <v>408</v>
      </c>
      <c r="F40" t="str">
        <f t="shared" si="0"/>
        <v>Buena</v>
      </c>
      <c r="G40" t="str">
        <f t="shared" si="1"/>
        <v>PROMOVIDO</v>
      </c>
    </row>
    <row r="41" spans="2:7" x14ac:dyDescent="0.15">
      <c r="B41">
        <v>2608</v>
      </c>
      <c r="C41">
        <v>3</v>
      </c>
      <c r="D41">
        <v>364</v>
      </c>
      <c r="E41">
        <v>112</v>
      </c>
      <c r="F41" t="str">
        <f t="shared" si="0"/>
        <v>Buena</v>
      </c>
      <c r="G41" t="str">
        <f t="shared" si="1"/>
        <v>PROMOVIDO</v>
      </c>
    </row>
    <row r="42" spans="2:7" x14ac:dyDescent="0.15">
      <c r="B42">
        <v>2609</v>
      </c>
      <c r="C42">
        <v>2</v>
      </c>
      <c r="D42">
        <v>404</v>
      </c>
      <c r="E42">
        <v>146</v>
      </c>
      <c r="F42" t="str">
        <f t="shared" si="0"/>
        <v>Buena</v>
      </c>
      <c r="G42" t="str">
        <f t="shared" si="1"/>
        <v>PROMOVIDO</v>
      </c>
    </row>
    <row r="43" spans="2:7" x14ac:dyDescent="0.15">
      <c r="B43">
        <v>2610</v>
      </c>
      <c r="C43">
        <v>1</v>
      </c>
      <c r="D43">
        <v>375</v>
      </c>
      <c r="E43">
        <v>395</v>
      </c>
      <c r="F43" t="str">
        <f t="shared" si="0"/>
        <v>Buena</v>
      </c>
      <c r="G43" t="str">
        <f t="shared" si="1"/>
        <v>PROMOVIDO</v>
      </c>
    </row>
    <row r="44" spans="2:7" x14ac:dyDescent="0.15">
      <c r="B44">
        <v>2611</v>
      </c>
      <c r="C44">
        <v>1</v>
      </c>
      <c r="D44">
        <v>433</v>
      </c>
      <c r="E44">
        <v>442</v>
      </c>
      <c r="F44" t="str">
        <f t="shared" si="0"/>
        <v>Buena</v>
      </c>
      <c r="G44" t="str">
        <f t="shared" si="1"/>
        <v>PROMOVIDO</v>
      </c>
    </row>
    <row r="45" spans="2:7" x14ac:dyDescent="0.15">
      <c r="B45">
        <v>2612</v>
      </c>
      <c r="C45">
        <v>2</v>
      </c>
      <c r="D45">
        <v>333</v>
      </c>
      <c r="E45">
        <v>274</v>
      </c>
      <c r="F45" t="str">
        <f t="shared" si="0"/>
        <v>Deficiente</v>
      </c>
      <c r="G45" t="str">
        <f t="shared" si="1"/>
        <v>NO PROMOVIDO</v>
      </c>
    </row>
    <row r="46" spans="2:7" x14ac:dyDescent="0.15">
      <c r="B46">
        <v>2613</v>
      </c>
      <c r="C46">
        <v>2</v>
      </c>
      <c r="D46">
        <v>102</v>
      </c>
      <c r="E46">
        <v>152</v>
      </c>
      <c r="F46" t="str">
        <f t="shared" si="0"/>
        <v>Deficiente</v>
      </c>
      <c r="G46" t="str">
        <f t="shared" si="1"/>
        <v>NO PROMOVIDO</v>
      </c>
    </row>
    <row r="47" spans="2:7" x14ac:dyDescent="0.15">
      <c r="B47">
        <v>2614</v>
      </c>
      <c r="C47">
        <v>3</v>
      </c>
      <c r="D47">
        <v>212</v>
      </c>
      <c r="E47">
        <v>310</v>
      </c>
      <c r="F47" t="str">
        <f t="shared" si="0"/>
        <v>Deficiente</v>
      </c>
      <c r="G47" t="str">
        <f t="shared" si="1"/>
        <v>PROMOVIDO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mini mac</vt:lpstr>
      <vt:lpstr>ciudades</vt:lpstr>
      <vt:lpstr>promociones</vt:lpstr>
    </vt:vector>
  </TitlesOfParts>
  <Manager/>
  <Company>I.T.A.M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EjercicioTipoExamen</dc:title>
  <dc:subject>Computación Intensiva</dc:subject>
  <dc:creator>Ing. Mónica Delgadillo</dc:creator>
  <cp:keywords/>
  <dc:description/>
  <cp:lastModifiedBy>Usuario de Microsoft Office</cp:lastModifiedBy>
  <cp:revision/>
  <dcterms:created xsi:type="dcterms:W3CDTF">2001-10-05T18:22:56Z</dcterms:created>
  <dcterms:modified xsi:type="dcterms:W3CDTF">2019-02-23T19:45:37Z</dcterms:modified>
  <cp:category/>
  <cp:contentStatus/>
</cp:coreProperties>
</file>